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465" windowWidth="12000" windowHeight="3240" activeTab="0"/>
  </bookViews>
  <sheets>
    <sheet name="informacje ogólne" sheetId="1" r:id="rId1"/>
    <sheet name="budynki" sheetId="2" r:id="rId2"/>
    <sheet name="elektronika " sheetId="3" r:id="rId3"/>
    <sheet name="środki trwałe" sheetId="4" r:id="rId4"/>
    <sheet name="pojazdy" sheetId="5" r:id="rId5"/>
    <sheet name="lokalizacje" sheetId="6" r:id="rId6"/>
  </sheets>
  <definedNames>
    <definedName name="_xlnm.Print_Area" localSheetId="1">'budynki'!$A$1:$AA$232</definedName>
    <definedName name="_xlnm.Print_Area" localSheetId="2">'elektronika '!$A$1:$D$958</definedName>
    <definedName name="_xlnm.Print_Area" localSheetId="4">'pojazdy'!$A$1:$Z$105</definedName>
    <definedName name="_xlnm.Print_Area" localSheetId="3">'środki trwałe'!$A$1:$E$37</definedName>
  </definedNames>
  <calcPr fullCalcOnLoad="1"/>
</workbook>
</file>

<file path=xl/sharedStrings.xml><?xml version="1.0" encoding="utf-8"?>
<sst xmlns="http://schemas.openxmlformats.org/spreadsheetml/2006/main" count="4247" uniqueCount="1969">
  <si>
    <r>
      <t>czy na poddaszu są składkowane materiały palne?</t>
    </r>
    <r>
      <rPr>
        <b/>
        <sz val="10"/>
        <color indexed="60"/>
        <rFont val="Arial"/>
        <family val="2"/>
      </rPr>
      <t xml:space="preserve"> </t>
    </r>
  </si>
  <si>
    <r>
      <t xml:space="preserve">opis stanu technicznego budynku wg poniższych elementów budynku </t>
    </r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</si>
  <si>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</si>
  <si>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</si>
  <si>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</si>
  <si>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</si>
  <si>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</si>
  <si>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r>
      <t xml:space="preserve">Suma ubezpieczenia (wartość pojazdu </t>
    </r>
    <r>
      <rPr>
        <b/>
        <sz val="10"/>
        <color indexed="10"/>
        <rFont val="Arial"/>
        <family val="2"/>
      </rPr>
      <t>z VAT)</t>
    </r>
  </si>
  <si>
    <r>
      <t>Zielona Karta</t>
    </r>
    <r>
      <rPr>
        <sz val="10"/>
        <rFont val="Arial"/>
        <family val="2"/>
      </rPr>
      <t xml:space="preserve"> (kraj)</t>
    </r>
  </si>
  <si>
    <t>Wyposażenie pojazdu specjalnego</t>
  </si>
  <si>
    <t>Tabela nr 1 - Informacje ogólne do oceny ryzyka w Powiecie Inowrocławskim</t>
  </si>
  <si>
    <t>Starostwo Powiatowe</t>
  </si>
  <si>
    <t>Powiatowe Centrum Pomocy Rodzinie</t>
  </si>
  <si>
    <t>Dom Pomocy Społecznej w Inowrocławiu</t>
  </si>
  <si>
    <t>Dom Pomocy Społecznej w Kawęczynie</t>
  </si>
  <si>
    <t>Dom Pomocy Społecznej w Ludzisku</t>
  </si>
  <si>
    <t>Dom Pomocy Społecznej w Tarnówku</t>
  </si>
  <si>
    <t>Dom Pomocy Społecznej w Warzynie</t>
  </si>
  <si>
    <t>Ośrodek Wspierania Dziecka i Rodziny w Inowrocławiu</t>
  </si>
  <si>
    <t>Powiatowy Urząd Pracy</t>
  </si>
  <si>
    <t>Muzeum im. Jana Kasprowicza</t>
  </si>
  <si>
    <t>Młodzieżowy Dom Kultury</t>
  </si>
  <si>
    <t>Zarząd Dróg Powiatowych</t>
  </si>
  <si>
    <t>Powiatowy Inspektorat Nadzoru Budowlanego</t>
  </si>
  <si>
    <t>Centrum Kształcenia Praktycznego</t>
  </si>
  <si>
    <t>Poradnia Psychologiczno-Pedagogiczna</t>
  </si>
  <si>
    <t>Zespół Szkół im. Marka Kotańskiego</t>
  </si>
  <si>
    <t>Centrum Kształcenia Ustawicznego im. S. Żeromskiego</t>
  </si>
  <si>
    <t>Zespół Szkół Ponadgimnazjalnych w Kobylnikach</t>
  </si>
  <si>
    <t>Zespół Szkół Ponadgimnazjalnych w Kruszwicy</t>
  </si>
  <si>
    <t>Zespół Szkół Ponadgimnazjalnych Nr 1 w Inowrocławiu</t>
  </si>
  <si>
    <t>Zespół Szkół Ponadgimnazjalnych Nr 2 w Inowrocławiu</t>
  </si>
  <si>
    <t>Zespół Szkół Ponadgimnazjalnych Nr 3 w Inowrocławiu</t>
  </si>
  <si>
    <t>Zespół Szkół Ponadgimnazjalnych Nr 4 w Inowrocławiu</t>
  </si>
  <si>
    <t>Zespół Szkół Ponadgimnazjalnych Nr 5 w Inowrocławiu</t>
  </si>
  <si>
    <t>I Liceum Ogólnokształcace w Inowrocławiu</t>
  </si>
  <si>
    <t>II Liceum Ogólnokształcace w Inowrocławiu</t>
  </si>
  <si>
    <t>III Liceum Ogólnokształcace w Inowrocławiu</t>
  </si>
  <si>
    <t>Liceum Ogólnokształcace w Kruszwicy</t>
  </si>
  <si>
    <t>Powiatowy Zespół Ekonomiczno-Administracyjny Szkół i Placówek Oświatowych w Inowrocławiu</t>
  </si>
  <si>
    <t>Młodzieżowy Ośrodek Wychowawczy dla Dziewcząt w Kruszwicy</t>
  </si>
  <si>
    <t>Ośrodek Adopcyjno-Opiekuńczy w Jaksicach</t>
  </si>
  <si>
    <t>Adres</t>
  </si>
  <si>
    <t>ul. Roosevelta 36-38 oraz ul. Mątewska 17, 88-100 Inowrocław</t>
  </si>
  <si>
    <t>556-22-47-642</t>
  </si>
  <si>
    <t>ul. Mątewska 17, 88-100 Inowrocław</t>
  </si>
  <si>
    <t>556-23-95-199</t>
  </si>
  <si>
    <t>092374418</t>
  </si>
  <si>
    <t>ul. Wierzbińskiego 49, 88-100 Inowrocław</t>
  </si>
  <si>
    <t>556-224-18-69</t>
  </si>
  <si>
    <t>092931451</t>
  </si>
  <si>
    <t>Kawęczyn 4, 88-140 Gniewkowo</t>
  </si>
  <si>
    <t>556-19-27-889</t>
  </si>
  <si>
    <t>000295610</t>
  </si>
  <si>
    <t>Ludzisko 78, 88-160 Janikowo</t>
  </si>
  <si>
    <t>557-13-62-905</t>
  </si>
  <si>
    <t>001264882</t>
  </si>
  <si>
    <t>Tarnówko 2, 88-121 Chełmce</t>
  </si>
  <si>
    <t>556-18-27-892</t>
  </si>
  <si>
    <t>000294711</t>
  </si>
  <si>
    <t>Warzyn, 88-140 Gniewkowo</t>
  </si>
  <si>
    <t>556-18-04-997</t>
  </si>
  <si>
    <t>001373186</t>
  </si>
  <si>
    <t>556-11-09-406</t>
  </si>
  <si>
    <t>090122138</t>
  </si>
  <si>
    <t>ul. Solankowa 33, 88-100 Inowrocław</t>
  </si>
  <si>
    <t>556-11-54-128</t>
  </si>
  <si>
    <t>000676401</t>
  </si>
  <si>
    <t>556-11-65-959</t>
  </si>
  <si>
    <t>000218495</t>
  </si>
  <si>
    <t>556-27-29-105</t>
  </si>
  <si>
    <t>340834845</t>
  </si>
  <si>
    <t>5590Z</t>
  </si>
  <si>
    <t>Placówka opiekuńczo - wychowawcza</t>
  </si>
  <si>
    <t>alarm p.poż, sygn.dźwiekowy, kraty w oknach -parter, dozór pracowniczy całodobowy, gasnice szt 12, hydranty szt.5, monitoring wizyjny, brama wjazdowa wraz z domofonem, brak czujników</t>
  </si>
  <si>
    <t>9. Bursa Szkolna Nr 1 - Zakład Budżetowy w Inowrocławiu</t>
  </si>
  <si>
    <t>monitoring 7 kamer - na zewnatrz</t>
  </si>
  <si>
    <t>monitoring + 2 kamery</t>
  </si>
  <si>
    <t>brama wjazdowa z domofonem</t>
  </si>
  <si>
    <t>Pomoc społeczna z zakwaterowaniem dla osób z zaburzeniami psychicznymi</t>
  </si>
  <si>
    <t>bud.admnistr.-mieszkal.DPS</t>
  </si>
  <si>
    <t>mieszkalno - administracyjny</t>
  </si>
  <si>
    <t>1900           rozbud.1974 i 1995          rem.general.2005</t>
  </si>
  <si>
    <t>budynek pawilon DPS</t>
  </si>
  <si>
    <t>warsztatowo-garażowy</t>
  </si>
  <si>
    <t>garaż</t>
  </si>
  <si>
    <t>1974 remont i modernizacja 2009</t>
  </si>
  <si>
    <t>dozór pracowniczy całodobowy, gaśnice proszkowe 2 szt , pianowe 2 szt ., hydranty zewnętrzne 1 szt ,zawory hydrantowe wewnętrzne 2 szt oraz instalacja wykrywania i sygnalizacji pożaru</t>
  </si>
  <si>
    <t>dozór pracowniczy całodobowy, gaśnice proszkowe 6 szt i pianowe 2 szt, hydranty zewnętrzne 1 szt, zawory hydrantowe wewnętrzne 8 szt oraz instalacja wykrywania i sygnalizowania pożaru</t>
  </si>
  <si>
    <t>Warzyn 1, 88-140 Gnikewkowo</t>
  </si>
  <si>
    <t xml:space="preserve">żelbetowe    akerman </t>
  </si>
  <si>
    <t>żelbet styropian papa</t>
  </si>
  <si>
    <t>drewno dachówki betonowe</t>
  </si>
  <si>
    <t>pustaki</t>
  </si>
  <si>
    <t>drewno, eternit</t>
  </si>
  <si>
    <t>notebook + drukarka</t>
  </si>
  <si>
    <t>Transporter 2,5T</t>
  </si>
  <si>
    <t>WV2ZZZ7OZXX039839</t>
  </si>
  <si>
    <t>BCR 6742</t>
  </si>
  <si>
    <t>osobowo-towarowy</t>
  </si>
  <si>
    <t xml:space="preserve"> C 360</t>
  </si>
  <si>
    <t>CIN 62XS</t>
  </si>
  <si>
    <t>p-pa rolnicza</t>
  </si>
  <si>
    <t>D/732-00</t>
  </si>
  <si>
    <t>CIN 1W72</t>
  </si>
  <si>
    <t>WOLOXCF06B4080849</t>
  </si>
  <si>
    <t>CIN 33604</t>
  </si>
  <si>
    <t>28.08.1998</t>
  </si>
  <si>
    <t>15.06.1981</t>
  </si>
  <si>
    <t>16.11.1985</t>
  </si>
  <si>
    <t>11.10.2018</t>
  </si>
  <si>
    <t>16.09.2011</t>
  </si>
  <si>
    <t>Combo C-BG11</t>
  </si>
  <si>
    <t>29.10.2010</t>
  </si>
  <si>
    <t>28.11.2013</t>
  </si>
  <si>
    <t>28.11.2012</t>
  </si>
  <si>
    <t>komputer z nagrywarką</t>
  </si>
  <si>
    <t>komputer stanowiskowy - szt. 4</t>
  </si>
  <si>
    <t>skaner</t>
  </si>
  <si>
    <t>Monitor LCD - szt. 20</t>
  </si>
  <si>
    <t xml:space="preserve">komputer stacja robocza- 3 szt. </t>
  </si>
  <si>
    <t>komputer stacja robocza</t>
  </si>
  <si>
    <t>Urzadzenie woielofunkcyjne</t>
  </si>
  <si>
    <t>Monitor LCD Samsung- 4 szt.</t>
  </si>
  <si>
    <t xml:space="preserve">Drukarka laserowa HP </t>
  </si>
  <si>
    <t>drukarka laserowa HP</t>
  </si>
  <si>
    <t>Telewizor LG 42</t>
  </si>
  <si>
    <t>Kserokopiarka TA 2125</t>
  </si>
  <si>
    <t>Komputer HP Compaq 6710 z systemem operacyjnym</t>
  </si>
  <si>
    <t>Notebook Simens</t>
  </si>
  <si>
    <t>Notebook ASUS</t>
  </si>
  <si>
    <t>Projektor Beno</t>
  </si>
  <si>
    <t>Notebook z torbą</t>
  </si>
  <si>
    <t>Notebook DELI</t>
  </si>
  <si>
    <t>Budynek szkolny warsztatowy</t>
  </si>
  <si>
    <t>szkoła, warsztaty</t>
  </si>
  <si>
    <t>Budynek szkolny gospodarczy</t>
  </si>
  <si>
    <t>Chodniki, drogi</t>
  </si>
  <si>
    <t>Boisko wielofunkcyjne</t>
  </si>
  <si>
    <t>Gaśnice, hydranty, czujniki, urządzenia alarmowe – sygnał alarmowy przekazywany do agencji ochrony, dozór ochroniarza – 8h (pn-pt w trakcie roku szkol.), monitoring całodobowy</t>
  </si>
  <si>
    <t>Gaśnice, hydranty, czujniki, urządzenia alarmowe, monitoring całodobowy</t>
  </si>
  <si>
    <t>Gaśnice, czujniki</t>
  </si>
  <si>
    <t>ul. Dworcowa 25, 88 – 100 Inowrocław</t>
  </si>
  <si>
    <t>cegła, beton</t>
  </si>
  <si>
    <t>na podciągach strop DMS</t>
  </si>
  <si>
    <t>stropodach DMS</t>
  </si>
  <si>
    <t>NIE DOTYCZY</t>
  </si>
  <si>
    <t>drewno, kleina</t>
  </si>
  <si>
    <t>konstrukcja drweniana, papa</t>
  </si>
  <si>
    <t>strop DMS</t>
  </si>
  <si>
    <t>Jednostka centralna z systemem operacyjnym 14 szt.</t>
  </si>
  <si>
    <t>Jednostka centralna z nagrywarką DVD</t>
  </si>
  <si>
    <t>Wideoprojektor</t>
  </si>
  <si>
    <t>Monitory 15 szt</t>
  </si>
  <si>
    <t>Przełącznik sieciowy</t>
  </si>
  <si>
    <t>Jednostka centralna z sys. Operacyjnym – 4 szt.</t>
  </si>
  <si>
    <t>Drukarka sieciowa laserowa</t>
  </si>
  <si>
    <t>Monitory – 4 szt.</t>
  </si>
  <si>
    <t xml:space="preserve">Monitory </t>
  </si>
  <si>
    <t>Komputer – serwer</t>
  </si>
  <si>
    <t>Telefax</t>
  </si>
  <si>
    <t>Monitor 22'' Samsung</t>
  </si>
  <si>
    <t>Drukarka Canon</t>
  </si>
  <si>
    <t>DVD  Blu – Ray/HD LG</t>
  </si>
  <si>
    <t>Monitor LCD 24'</t>
  </si>
  <si>
    <t>HP Skaner 5530</t>
  </si>
  <si>
    <t>Mikrowieża DVD</t>
  </si>
  <si>
    <t xml:space="preserve">Drukarka HP </t>
  </si>
  <si>
    <t>Drukarka Laser Samsung</t>
  </si>
  <si>
    <t>Centrala CCT -1668</t>
  </si>
  <si>
    <t>Ekran plazmowy z uchwytem</t>
  </si>
  <si>
    <t>Odtwarzacz Samsung</t>
  </si>
  <si>
    <t>Ekran Avtek Tripod</t>
  </si>
  <si>
    <t>Telewizor LCD Deawoo</t>
  </si>
  <si>
    <t>Drukarka Laserowa HP</t>
  </si>
  <si>
    <t>Projektor multimedialny</t>
  </si>
  <si>
    <t xml:space="preserve">Monitor  TFT </t>
  </si>
  <si>
    <t>Telewizor Samsung</t>
  </si>
  <si>
    <t>Komputer PC ADAX ALFA</t>
  </si>
  <si>
    <t>Urządzenie wielofunkcyjne Canon</t>
  </si>
  <si>
    <t>Rzutnik NEC</t>
  </si>
  <si>
    <t>25. Zespół Szkół Ponadgimnazjalnych Nr 3 w Inowrocławiu</t>
  </si>
  <si>
    <t>Komputer przenośny</t>
  </si>
  <si>
    <t>Notebook Compaq C700</t>
  </si>
  <si>
    <t>Aparat fotograficzny Canon SX1</t>
  </si>
  <si>
    <t xml:space="preserve">Laptop HP </t>
  </si>
  <si>
    <t>7. Zespół Szkół Ponadgimnazjalnych Nr 3 w Inowrocławiu</t>
  </si>
  <si>
    <t>Urządzenia i materiały dla modernizacji systemu monitoringu – wewnątrz i na zewnątrz budynku</t>
  </si>
  <si>
    <t>Corsa</t>
  </si>
  <si>
    <t>WOLOXCF 6844299442</t>
  </si>
  <si>
    <t>CIN 40LK</t>
  </si>
  <si>
    <t>WOLOXCF 6846109952</t>
  </si>
  <si>
    <t>CIN 48NW</t>
  </si>
  <si>
    <t>kluczyki z immobilizerem</t>
  </si>
  <si>
    <t>10.05.2004</t>
  </si>
  <si>
    <t>26.10.2004</t>
  </si>
  <si>
    <t>06.05.2011</t>
  </si>
  <si>
    <t>szopa</t>
  </si>
  <si>
    <t>zajęcia wf</t>
  </si>
  <si>
    <t>Węzeł C.O. i C.W.</t>
  </si>
  <si>
    <t>Alarm, monitoring, kraty w oknach i na drzwiach, dozór agencji ochrony od 7:30 do 14:30 (pn.-pt), gaśnice, hydranty</t>
  </si>
  <si>
    <t>Inowrocław, ul. J. Krzymińskiego 8</t>
  </si>
  <si>
    <t>26. Zespół Szkół Ponadgimnazjalnych Nr 4 w Inowrocławiu</t>
  </si>
  <si>
    <t>Daewoo</t>
  </si>
  <si>
    <t>Lanos</t>
  </si>
  <si>
    <t>SUPTF69VDXW050083</t>
  </si>
  <si>
    <t xml:space="preserve"> BCR 4989</t>
  </si>
  <si>
    <t>Fiat</t>
  </si>
  <si>
    <t>Panda</t>
  </si>
  <si>
    <t>ZFA16900000175982</t>
  </si>
  <si>
    <t>CIN 47MM</t>
  </si>
  <si>
    <t>Seicento</t>
  </si>
  <si>
    <t>ZFA18700000830399</t>
  </si>
  <si>
    <t>CIN 74CC</t>
  </si>
  <si>
    <t>Uno</t>
  </si>
  <si>
    <t>ZFA146A0000101827</t>
  </si>
  <si>
    <t>CIN K799</t>
  </si>
  <si>
    <t>ZFA18700000830361</t>
  </si>
  <si>
    <t>CIN 75CC</t>
  </si>
  <si>
    <t>Mercedes</t>
  </si>
  <si>
    <t>Sprinter</t>
  </si>
  <si>
    <t>WDB9033221P821939</t>
  </si>
  <si>
    <t>CIN 00652</t>
  </si>
  <si>
    <t>osobowo – towarowy</t>
  </si>
  <si>
    <t>WDB9033221P6982153</t>
  </si>
  <si>
    <t>CIN 00651</t>
  </si>
  <si>
    <t>Mercedes Benz</t>
  </si>
  <si>
    <t>1824AK z HDS</t>
  </si>
  <si>
    <t>WDB6523031K101857</t>
  </si>
  <si>
    <t>CIN 08461</t>
  </si>
  <si>
    <t>ciężarowy</t>
  </si>
  <si>
    <t>Man</t>
  </si>
  <si>
    <t>19372 z HDS</t>
  </si>
  <si>
    <t>WMAF042942M173639</t>
  </si>
  <si>
    <t>CIN 04904</t>
  </si>
  <si>
    <t>IVECO</t>
  </si>
  <si>
    <t>ZCFC356200D109575</t>
  </si>
  <si>
    <t>CIN 02755</t>
  </si>
  <si>
    <t>specjalny</t>
  </si>
  <si>
    <t>Lamborghini</t>
  </si>
  <si>
    <t>Lampo 50DT</t>
  </si>
  <si>
    <t>CIN P043</t>
  </si>
  <si>
    <t>ciągnik</t>
  </si>
  <si>
    <t>BGH 7246</t>
  </si>
  <si>
    <t>R4.110</t>
  </si>
  <si>
    <t>L23S094WVT1662</t>
  </si>
  <si>
    <t>CIN 51YA</t>
  </si>
  <si>
    <t>L23S094WVTA1706</t>
  </si>
  <si>
    <t>CIN 46YE</t>
  </si>
  <si>
    <t>ZETOR</t>
  </si>
  <si>
    <t>00430</t>
  </si>
  <si>
    <t>CIN 17YE</t>
  </si>
  <si>
    <t>C330</t>
  </si>
  <si>
    <t>CIN 43XS</t>
  </si>
  <si>
    <t>35C11</t>
  </si>
  <si>
    <t>ZCFC3572005264609</t>
  </si>
  <si>
    <t>CIN 4U29</t>
  </si>
  <si>
    <t>dostawczy</t>
  </si>
  <si>
    <t>Ford</t>
  </si>
  <si>
    <t>Transit</t>
  </si>
  <si>
    <t>WFOCXXTTFC4T12994</t>
  </si>
  <si>
    <t>CIN 17096</t>
  </si>
  <si>
    <t>Z1405</t>
  </si>
  <si>
    <t>B1144206160K</t>
  </si>
  <si>
    <t>CIN 19YK</t>
  </si>
  <si>
    <t>Focus</t>
  </si>
  <si>
    <t>WFOPXXGCDP8D33066</t>
  </si>
  <si>
    <t>CIN 20002</t>
  </si>
  <si>
    <t>WMAL20111YG145418</t>
  </si>
  <si>
    <t>CIN 28311</t>
  </si>
  <si>
    <t>VOLKSWAGEN</t>
  </si>
  <si>
    <t>LT</t>
  </si>
  <si>
    <t>WV1ZZZZDZ4H027249</t>
  </si>
  <si>
    <t>CIN 25320</t>
  </si>
  <si>
    <t>WFOCXXGBFC1G76349</t>
  </si>
  <si>
    <t>CIN 32476</t>
  </si>
  <si>
    <t>26.08.2011</t>
  </si>
  <si>
    <t>26.10.2011</t>
  </si>
  <si>
    <t>29.07.2011</t>
  </si>
  <si>
    <t>18.02.2012</t>
  </si>
  <si>
    <t>18.04.2012</t>
  </si>
  <si>
    <t>27.04.2012</t>
  </si>
  <si>
    <t>12.04.2012</t>
  </si>
  <si>
    <t>07.04.2012</t>
  </si>
  <si>
    <t>20.10.2011</t>
  </si>
  <si>
    <t>04.08.2012</t>
  </si>
  <si>
    <t>13.11.2011</t>
  </si>
  <si>
    <t>09.05.2012</t>
  </si>
  <si>
    <t>25.11.2012</t>
  </si>
  <si>
    <t>09.03.2012</t>
  </si>
  <si>
    <t>12.2008</t>
  </si>
  <si>
    <t>29.11.2011</t>
  </si>
  <si>
    <t>28.02.2012</t>
  </si>
  <si>
    <t>13.01.2012</t>
  </si>
  <si>
    <t>01.2009</t>
  </si>
  <si>
    <t>15.01.2012</t>
  </si>
  <si>
    <t>05.07.2012</t>
  </si>
  <si>
    <t>20.08.2011</t>
  </si>
  <si>
    <t>06.10.2011</t>
  </si>
  <si>
    <t>bd</t>
  </si>
  <si>
    <t>04.10.2012</t>
  </si>
  <si>
    <t>Autosan</t>
  </si>
  <si>
    <t>D-732</t>
  </si>
  <si>
    <t>32362D73205</t>
  </si>
  <si>
    <t>CIN X230</t>
  </si>
  <si>
    <t>D-45</t>
  </si>
  <si>
    <t>BYO300059</t>
  </si>
  <si>
    <t>BGV 9344</t>
  </si>
  <si>
    <t>Czarna Białostocka</t>
  </si>
  <si>
    <t>T-169</t>
  </si>
  <si>
    <t>CIN 4Y21</t>
  </si>
  <si>
    <t>POMOT</t>
  </si>
  <si>
    <t>T507</t>
  </si>
  <si>
    <t>CIN 7Y36</t>
  </si>
  <si>
    <t>PRONAR</t>
  </si>
  <si>
    <t>T-672</t>
  </si>
  <si>
    <t>SZB672DXX81X01456</t>
  </si>
  <si>
    <t>CIN 5Y65</t>
  </si>
  <si>
    <t>BIAFAMAR</t>
  </si>
  <si>
    <t>T-169/1</t>
  </si>
  <si>
    <t>SXAT1691P10B00957</t>
  </si>
  <si>
    <t>CIN V051</t>
  </si>
  <si>
    <t>NIEWIADÓW</t>
  </si>
  <si>
    <t>B-750</t>
  </si>
  <si>
    <t>SWNB75008E041754</t>
  </si>
  <si>
    <t>CIN 7Y06</t>
  </si>
  <si>
    <t>CIN 4Y23</t>
  </si>
  <si>
    <t>SWNB750080041414</t>
  </si>
  <si>
    <t>CIN 6Y49</t>
  </si>
  <si>
    <t>SZB6720XX91X01845</t>
  </si>
  <si>
    <t>CIN 7Y29</t>
  </si>
  <si>
    <t>VIOLA</t>
  </si>
  <si>
    <t>W600</t>
  </si>
  <si>
    <t>SUC075AF90009004</t>
  </si>
  <si>
    <t>CIN 4X53</t>
  </si>
  <si>
    <t>METAL-TECH</t>
  </si>
  <si>
    <t>T629/2</t>
  </si>
  <si>
    <t>CIN 8X64</t>
  </si>
  <si>
    <t>przyczepa</t>
  </si>
  <si>
    <t>06.01.1987</t>
  </si>
  <si>
    <t>16.04.2012</t>
  </si>
  <si>
    <t>01.01.1969</t>
  </si>
  <si>
    <t>15.04.2012</t>
  </si>
  <si>
    <t>07.05.1996</t>
  </si>
  <si>
    <t>15.04.2011</t>
  </si>
  <si>
    <t>09.02.2009</t>
  </si>
  <si>
    <t>16.05.2008</t>
  </si>
  <si>
    <t>16.05.2011</t>
  </si>
  <si>
    <t>09.07.2001</t>
  </si>
  <si>
    <t>30.07.2010</t>
  </si>
  <si>
    <t>27.01.2009</t>
  </si>
  <si>
    <t>22.07.1996</t>
  </si>
  <si>
    <t>22.04.2012</t>
  </si>
  <si>
    <t>06.11.2008</t>
  </si>
  <si>
    <t>09.01.2009</t>
  </si>
  <si>
    <t>27.10.2009</t>
  </si>
  <si>
    <t>06.08.2010</t>
  </si>
  <si>
    <t>05.08.2011</t>
  </si>
  <si>
    <t>4 t</t>
  </si>
  <si>
    <t>3,5 t</t>
  </si>
  <si>
    <t>8 t</t>
  </si>
  <si>
    <t>3 t</t>
  </si>
  <si>
    <t>750 kg</t>
  </si>
  <si>
    <t>4t</t>
  </si>
  <si>
    <t>340 kg</t>
  </si>
  <si>
    <t>20.05.2012</t>
  </si>
  <si>
    <t>2. Powiatowy Urząd Pracy w Inowrocławiu</t>
  </si>
  <si>
    <t>3.  Centrum Kształcenia Praktycznego w Inowrocławiu</t>
  </si>
  <si>
    <t>4. Centrum Kształcenia Ustawicznego im. S. Żeromskiego w Inowrocławiu</t>
  </si>
  <si>
    <t>7. Dom Pomocy Społecznej w Tarnówku</t>
  </si>
  <si>
    <t>Zestaw komputerowy</t>
  </si>
  <si>
    <t>Drukarka laserowa</t>
  </si>
  <si>
    <t>Telafax</t>
  </si>
  <si>
    <t>Fax</t>
  </si>
  <si>
    <t>Monitor</t>
  </si>
  <si>
    <t>Drukarka</t>
  </si>
  <si>
    <t>Kopiarka</t>
  </si>
  <si>
    <t>Urządzenie wielofunkcyjne</t>
  </si>
  <si>
    <t>3. Centrum Kształcenia Praktycznego w Inowrocławiu</t>
  </si>
  <si>
    <t>Aparat fotograficzny cyfrowy</t>
  </si>
  <si>
    <t>Starostwo Powiatowe w Inowrocławiu</t>
  </si>
  <si>
    <t>Powiatowy Urząd Pracy w Inowrocławiu</t>
  </si>
  <si>
    <t>Centrum Kształcenia Praktycznego w Inowrocławiu</t>
  </si>
  <si>
    <t>Trafic Pack Klim L2H1</t>
  </si>
  <si>
    <t>VF1JLBHB67U287336</t>
  </si>
  <si>
    <t>osobowy-przewóz osób</t>
  </si>
  <si>
    <t>Transporter</t>
  </si>
  <si>
    <t>YX50375WY2ZZZ700Z</t>
  </si>
  <si>
    <t>UW2000A515P119030</t>
  </si>
  <si>
    <t xml:space="preserve">przyczepa uniwersalna lekka </t>
  </si>
  <si>
    <t>THULETRULERS</t>
  </si>
  <si>
    <t>CIN W746</t>
  </si>
  <si>
    <t>CIN 6P26</t>
  </si>
  <si>
    <t>CIN 53PX</t>
  </si>
  <si>
    <t>centralny zamek antywłamaniowy</t>
  </si>
  <si>
    <t>centralny zamek, autoalarm</t>
  </si>
  <si>
    <t>WIOLA</t>
  </si>
  <si>
    <t>budynek główny</t>
  </si>
  <si>
    <t>szkoła</t>
  </si>
  <si>
    <t>sala gimnastyczna</t>
  </si>
  <si>
    <t>sport</t>
  </si>
  <si>
    <t>place</t>
  </si>
  <si>
    <t>parkany</t>
  </si>
  <si>
    <t>gaśnice proszkowe 27 szt. hydranty 8 szt. system alarmowy firma EKOTRADE, monitoring telewizyjny, dozór dzienny pracownika, agencja ochrony(część doby), kraty w oknach</t>
  </si>
  <si>
    <t>88-100 Inowrocław, ul. 3 Maja 1/13</t>
  </si>
  <si>
    <t>siatka ochronna, kraty na drzwiach</t>
  </si>
  <si>
    <t>drukartka atramentowa Mita Kyocera</t>
  </si>
  <si>
    <t>Bursa Szkolna Nr 1 - Zakład Budżetowy w Inowrocławiu</t>
  </si>
  <si>
    <t>Budynek MDK</t>
  </si>
  <si>
    <t>placówka wychowania pozaszkolnego</t>
  </si>
  <si>
    <t>Dozór agencji ,,Joker" - czujnik alarmu po zamknięciu placówki</t>
  </si>
  <si>
    <t>88-100 Inowrocław, ul. Najświętszej Marii Panny 14-16</t>
  </si>
  <si>
    <t>gazobeton, docieplony płytą styropianową 10cm</t>
  </si>
  <si>
    <t>częściowo żelbetowe, częściowo konstrukcji lekkiej drewnianej</t>
  </si>
  <si>
    <t>częściowo betonowy, częściowo wiązary dachowostalowe, pokryty płytami korytkowymi. Na wierzchu pokryty dwa razy papą termozgrzewalną.</t>
  </si>
  <si>
    <t>dorby</t>
  </si>
  <si>
    <t xml:space="preserve">ok. 80 %  budynek, ok..20 % budynek jednopiętrowy                 </t>
  </si>
  <si>
    <t>tak ok. 20% budynku jest podpiwniczone</t>
  </si>
  <si>
    <t>drukarka Samsung</t>
  </si>
  <si>
    <t>kserokopiarka Canon iR1610</t>
  </si>
  <si>
    <t xml:space="preserve">oświetlenie sceniczne </t>
  </si>
  <si>
    <t xml:space="preserve">komputer Toshiba Satelite </t>
  </si>
  <si>
    <t>komputer Lenovo SL 300</t>
  </si>
  <si>
    <t>Di-box stereo</t>
  </si>
  <si>
    <t>mikrofon pojemnościowy</t>
  </si>
  <si>
    <t>mikser DMX</t>
  </si>
  <si>
    <t>efekt di-box</t>
  </si>
  <si>
    <t>mikser PROEL M6</t>
  </si>
  <si>
    <t xml:space="preserve"> </t>
  </si>
  <si>
    <t>Budynek MOW</t>
  </si>
  <si>
    <t>pomieszczenia biurowe, kuchnia stołówka, pokoje mieszkalne, szkoła podstawowa gimnazjum, pracownia krawiecka, pracownia kucharska, pomieszczenia-kółko muzyczne, siłownia</t>
  </si>
  <si>
    <t>gaśnice, hydrant, monitoring</t>
  </si>
  <si>
    <t>Kujawska 20</t>
  </si>
  <si>
    <t>płya żelbetonowa</t>
  </si>
  <si>
    <t>płyta żelbetonowa</t>
  </si>
  <si>
    <t>styropapa</t>
  </si>
  <si>
    <t>komputer 12 szt.</t>
  </si>
  <si>
    <t>drukarka</t>
  </si>
  <si>
    <t>komputer 8 szt.</t>
  </si>
  <si>
    <t>2. Młodzieżowy Ośrodek Wychowawczy dla Dziewcząt w Kruszwicy</t>
  </si>
  <si>
    <t>monitoring</t>
  </si>
  <si>
    <t>ZFA148A0000040052</t>
  </si>
  <si>
    <t>UNO 1,0 kat.</t>
  </si>
  <si>
    <t>FIAT</t>
  </si>
  <si>
    <t>CIN 26JM</t>
  </si>
  <si>
    <t>18.09.1998</t>
  </si>
  <si>
    <t>13.10.2011</t>
  </si>
  <si>
    <t>03.12.2011</t>
  </si>
  <si>
    <t>30.11.1999</t>
  </si>
  <si>
    <t>21.04.2005</t>
  </si>
  <si>
    <t>Pałac Mieszczański</t>
  </si>
  <si>
    <t>muzeum</t>
  </si>
  <si>
    <t>Instalacja sygnalizacji pożarowej włamaniowej i napadu,stały monitoring pożarowy podłączony do PSP w Inowroclawiu, stały monitoring p/włam podłaczony do EKOTRADE, gaśnice, hydranty,koce gaśnicze, ogrodzenie,kraty w oknach piwnicznych, stały dozór</t>
  </si>
  <si>
    <t>Inowrocław ul.Solankowa 33</t>
  </si>
  <si>
    <t>belki  żelbetowe</t>
  </si>
  <si>
    <t>płaski kryty papą</t>
  </si>
  <si>
    <t>brak poddasza</t>
  </si>
  <si>
    <t>cegła ceramiczna otynkowana z wyjątkiem elewacji płn.</t>
  </si>
  <si>
    <t>Dżwigi osobowe platformowe</t>
  </si>
  <si>
    <t>Wozownia</t>
  </si>
  <si>
    <t>Czujniki i urządzenia alarmowe,gaśnice, hydranty,stały monitoring pożarowy podłączony do PSP w Inowrocławiu, dozór,stały monitoring p/włamaniowy podłaczony do EKOTRADE,rolety zewnętrzne na oknach,ogrodzenie.</t>
  </si>
  <si>
    <t>Inowroclaw ul.Solankowa 33</t>
  </si>
  <si>
    <t>stalowe</t>
  </si>
  <si>
    <t>cegła ceramiczna otynkowana</t>
  </si>
  <si>
    <t>Dom Rodziny Jana Kasprowicza</t>
  </si>
  <si>
    <t>Instalacja p/włamaniowa,czujniki ruchu i urządzenia alarmowe,gaśnice, hydranty, kraty w oknach,alarmy,ogrodzenie.</t>
  </si>
  <si>
    <t>drewniane</t>
  </si>
  <si>
    <t>cegła pełna ceramiczna otynkowana</t>
  </si>
  <si>
    <t>dwuspadzisty, kryty dachówką</t>
  </si>
  <si>
    <t>wodna - dobry kanalizacyjna,centralnego ogrzewania - brak</t>
  </si>
  <si>
    <t>14. Muzeum im. J. Kasprowicza w Inowrocławiu</t>
  </si>
  <si>
    <t>Drukarka laserowa KONICA MINOLTA Pagr Pro 1350w</t>
  </si>
  <si>
    <t>Kserokopiarka KM BIZHUB 163</t>
  </si>
  <si>
    <t>Komputer IBM</t>
  </si>
  <si>
    <t>Telewizor TOSCHIBA LCD</t>
  </si>
  <si>
    <t>Drukarka SAMSUNG ML-1640</t>
  </si>
  <si>
    <t>Komputer DELL</t>
  </si>
  <si>
    <t>Komputer HewlettpACKARD</t>
  </si>
  <si>
    <t>Aparat cyfrowy OLYMPUS SP 550</t>
  </si>
  <si>
    <t>Laptop TOSCHIBA SATELLITE</t>
  </si>
  <si>
    <t>Projektor DLP Acer</t>
  </si>
  <si>
    <t>mieszkania, pomieszczenia terapetyczne,biura</t>
  </si>
  <si>
    <t>Stodoła</t>
  </si>
  <si>
    <t>przechowywanie słomy, siana</t>
  </si>
  <si>
    <t>narzędzia gospodarcze</t>
  </si>
  <si>
    <t>Chlewnia</t>
  </si>
  <si>
    <t>pomieszczenia dla zwierząt</t>
  </si>
  <si>
    <t>Budynek Gospodarczy</t>
  </si>
  <si>
    <t>Plac zabaw 2</t>
  </si>
  <si>
    <t>garaż, pomieszczenia gospodarcze</t>
  </si>
  <si>
    <t>rolety antywłamaniowe pomieszczenia (sekretariat,prac. socjalny) 2x zamek patent</t>
  </si>
  <si>
    <t>1x(kłódka)</t>
  </si>
  <si>
    <t>88-181 Jaksice ul. Sportowa 4</t>
  </si>
  <si>
    <t>88-181 Jaksice ul. Sportowa 5</t>
  </si>
  <si>
    <t>88-181 Jaksice ul. Sportowa 6</t>
  </si>
  <si>
    <t>88-181 Jaksice ul. Sportowa 7</t>
  </si>
  <si>
    <t>88-181 Jaksice ul. Sportowa 8</t>
  </si>
  <si>
    <t>88-181 Jaksice ul. Sportowa 9</t>
  </si>
  <si>
    <t>gazobeton</t>
  </si>
  <si>
    <t>belki DZ3</t>
  </si>
  <si>
    <t>papa termo-zgrzewalna</t>
  </si>
  <si>
    <t>betonowy</t>
  </si>
  <si>
    <t>drewniany euro-fala</t>
  </si>
  <si>
    <t>pustak żużlowy</t>
  </si>
  <si>
    <t>drewniany-papa</t>
  </si>
  <si>
    <t>do remontu</t>
  </si>
  <si>
    <t>stropo-dach</t>
  </si>
  <si>
    <t xml:space="preserve">papa </t>
  </si>
  <si>
    <t>15. Ośrodek Adopcyjno - Opiekuńczy w Jaksicach</t>
  </si>
  <si>
    <t>zestaw komputerowy ASUSP5ND2SE</t>
  </si>
  <si>
    <t>komputer+monitor LCD  SAMSUNG</t>
  </si>
  <si>
    <t>zestaw komputerowy ZGB 500 GB MLCD 19</t>
  </si>
  <si>
    <t>Telefax PANASONIC</t>
  </si>
  <si>
    <t xml:space="preserve">Komputer ASROCK </t>
  </si>
  <si>
    <t xml:space="preserve">Zestaw Komputerowy </t>
  </si>
  <si>
    <t>Monitor Samsung "19"</t>
  </si>
  <si>
    <t>Komputer  Noteboc AceV TravelMate 5520</t>
  </si>
  <si>
    <t>Projektor  Epson LCD</t>
  </si>
  <si>
    <t>Zestaw Komputerowy LAPTOP</t>
  </si>
  <si>
    <t>3. Ośrodek Adopcyjno - Opiekuńczy w Jaksicach</t>
  </si>
  <si>
    <t>Monitoring</t>
  </si>
  <si>
    <t>2ZZZ7HZ6X020026</t>
  </si>
  <si>
    <t>CIN 7C22</t>
  </si>
  <si>
    <t>URSUS</t>
  </si>
  <si>
    <t>C-360</t>
  </si>
  <si>
    <t>Ciągnik rolniczy</t>
  </si>
  <si>
    <t>D-47A</t>
  </si>
  <si>
    <t>Przyczep  Cięż.B</t>
  </si>
  <si>
    <t>CIN 53YP</t>
  </si>
  <si>
    <t>CIN 9Y51</t>
  </si>
  <si>
    <t>22.12.2005</t>
  </si>
  <si>
    <t>18.08.2012</t>
  </si>
  <si>
    <t>24.05.1978</t>
  </si>
  <si>
    <t>20.12.2011</t>
  </si>
  <si>
    <t>radiomagnetofon CB  antena</t>
  </si>
  <si>
    <t>01.01.2012</t>
  </si>
  <si>
    <t>3 gaśnice proszkowe</t>
  </si>
  <si>
    <t>556-19-39-964</t>
  </si>
  <si>
    <t>000218035</t>
  </si>
  <si>
    <t>8531A</t>
  </si>
  <si>
    <t>Całodobowa  opieka wychowawcza dla dzieci i młodzieży</t>
  </si>
  <si>
    <t xml:space="preserve">ul.Krzywoustego 15, 88-100 Inowrocław </t>
  </si>
  <si>
    <t>4 gaśnice proszkowe,3 gaśnice śniegowe</t>
  </si>
  <si>
    <t>budynek socjalny</t>
  </si>
  <si>
    <t>gosp.mieszkalny</t>
  </si>
  <si>
    <t>budynek garaż</t>
  </si>
  <si>
    <t>gosp.garaż</t>
  </si>
  <si>
    <t>budynek gospodarczy</t>
  </si>
  <si>
    <t>gospodarczy</t>
  </si>
  <si>
    <t>mieszkalny</t>
  </si>
  <si>
    <t>adm.mieszkalny</t>
  </si>
  <si>
    <t>budynek</t>
  </si>
  <si>
    <t>cz.mieszkalny</t>
  </si>
  <si>
    <t>budynek mieszkalny jednorodz.</t>
  </si>
  <si>
    <t>Inowrocław ul.Krzywoustego 15</t>
  </si>
  <si>
    <t>2 gaśnice proszkowe</t>
  </si>
  <si>
    <t>1 gaśnica śniegowa</t>
  </si>
  <si>
    <t>Gniewkowo ul.Dworcowa 9</t>
  </si>
  <si>
    <t>Inowrocław ul.Konwaliowa 6</t>
  </si>
  <si>
    <t>Inowrocław ul.Jankowskiego 4</t>
  </si>
  <si>
    <t>3 hydranty,11 gaśnic proszkowe, 2 gaśnice śniegowe</t>
  </si>
  <si>
    <t>monitor LCD 19</t>
  </si>
  <si>
    <t>zestaw komputerowy + monitor</t>
  </si>
  <si>
    <t>zestaw komputerowy +monitor LCD</t>
  </si>
  <si>
    <t>zestaw komuterowy + monitor LG</t>
  </si>
  <si>
    <t xml:space="preserve">zestaw komputerowy + monitor </t>
  </si>
  <si>
    <t>zestaw komputerowy bez monitora</t>
  </si>
  <si>
    <t>laptop-notebook x 58 L</t>
  </si>
  <si>
    <t>laptop ACER ix523OC</t>
  </si>
  <si>
    <t>4. Ośrodek Wspierania Dziecka i Rodziny w Inowrocławiu</t>
  </si>
  <si>
    <t>rejestrator dżwięku i obrazu</t>
  </si>
  <si>
    <t>Truck</t>
  </si>
  <si>
    <t>PARTNER XT</t>
  </si>
  <si>
    <t>VF3GJRHYB95173912</t>
  </si>
  <si>
    <t xml:space="preserve"> PEUGEOT</t>
  </si>
  <si>
    <t>POLONEZ</t>
  </si>
  <si>
    <t>ciężarowo - osobowy</t>
  </si>
  <si>
    <t>SUB306CEJTNO44</t>
  </si>
  <si>
    <t>FABRYCZNE</t>
  </si>
  <si>
    <t>17. Powiatowe Centrum Pomocy Rodzinie</t>
  </si>
  <si>
    <t>notebook HP G5051EA</t>
  </si>
  <si>
    <t>NTT komputer HOME W980G</t>
  </si>
  <si>
    <t>monitor LCD 19 Blueh H19W</t>
  </si>
  <si>
    <t>drukarka HP LaserJet 1020</t>
  </si>
  <si>
    <t>NNT Komputer GAME L 529G</t>
  </si>
  <si>
    <t>Zestaw komputerowy HP DX 7400 MT z monitorem 19 LCD i drukarką HPLJ 1018</t>
  </si>
  <si>
    <t>Zestaw komputerowy Logos E2180 z monitorem 19 LG L192WS oprogramowaniem Office 2007 i drukarką HPLJ 1020</t>
  </si>
  <si>
    <t>Zestaw komputerowy Logos E4700 z monitorem 19 LG L192WS z drukarką HPLJ 1020</t>
  </si>
  <si>
    <t>Zestaw Komputronik Pro GX z monitorem 19 LG Flatron L192WS oprogramowaniem Office 2007  drukarką HPLJ 1020 i UPS Lestar</t>
  </si>
  <si>
    <t>notebookHP Pavilion dv6840ew</t>
  </si>
  <si>
    <t>drukarka HP Photosmart C-4280</t>
  </si>
  <si>
    <t>notebook  HP 550 z myszą optyczna i MS Office 2007</t>
  </si>
  <si>
    <t xml:space="preserve">Zestaw  komputerowy </t>
  </si>
  <si>
    <t>drukarka HP LaserJet1005</t>
  </si>
  <si>
    <t>notebook Fujitsu Siemens z myszką i torbą</t>
  </si>
  <si>
    <t>Zestaw komuterowy z monitorem LCD</t>
  </si>
  <si>
    <t>Zestaw komputerowy z monitorem LCD</t>
  </si>
  <si>
    <t>Telefax laserowy SHARP FO IS11NEU</t>
  </si>
  <si>
    <t>Tor mikrofonowy</t>
  </si>
  <si>
    <t>System do komunikacji dyskretnej</t>
  </si>
  <si>
    <t>Procesory dźwieku w obudowie rack</t>
  </si>
  <si>
    <t>aparat fotograficzny Samsung</t>
  </si>
  <si>
    <t>aparat fotograficzny Kodak Z8612 IS</t>
  </si>
  <si>
    <t>Projektor Sony VPL-EWS (WXGA)</t>
  </si>
  <si>
    <t>Kamera Panasonic HDC-HS80</t>
  </si>
  <si>
    <t>5. Powiatowe Centrum Pomocy Rodzinie</t>
  </si>
  <si>
    <t>Rejestrator-R HD/DVD</t>
  </si>
  <si>
    <t>Kamera szybkoobrotowa</t>
  </si>
  <si>
    <t>Kamera stacjonarna z osprzetem</t>
  </si>
  <si>
    <t>88-100 Inowrocław 3, ul. Mątewska 17</t>
  </si>
  <si>
    <t>gaśnice proszkowe, szyby antywłamaniowe na parterze, dozór agencji ochrony całodobowy</t>
  </si>
  <si>
    <t>88-181 Jaksice, ul.Sportowa 4</t>
  </si>
  <si>
    <t>Drukarka EPSON</t>
  </si>
  <si>
    <t xml:space="preserve">Komputer zestaw </t>
  </si>
  <si>
    <t>Komputer zestaw INTEL/1G/</t>
  </si>
  <si>
    <t>Monitor 17 LG LCD L1718S</t>
  </si>
  <si>
    <t>Komputer HP DX2400MT CEL</t>
  </si>
  <si>
    <t>Zestaw komputerowy ATOM D510</t>
  </si>
  <si>
    <t xml:space="preserve">Drukarka laserowa HP LASERJET P1005 </t>
  </si>
  <si>
    <t>Notebook Toshiba P-200-1 BA</t>
  </si>
  <si>
    <t>Aparat cyfrowy</t>
  </si>
  <si>
    <t>Notebook Toshiba L300-1BA</t>
  </si>
  <si>
    <t>CARO</t>
  </si>
  <si>
    <t>PANDA</t>
  </si>
  <si>
    <t>OPEL</t>
  </si>
  <si>
    <t>ASTRA</t>
  </si>
  <si>
    <t>CIN 26AL</t>
  </si>
  <si>
    <t>CIN 44PP</t>
  </si>
  <si>
    <t>CIN 26626</t>
  </si>
  <si>
    <t>08.11.2011</t>
  </si>
  <si>
    <t>15.12.2011</t>
  </si>
  <si>
    <t>06.01.1997</t>
  </si>
  <si>
    <t>15.12.2004</t>
  </si>
  <si>
    <t>07.12.1998</t>
  </si>
  <si>
    <t>AUTOALARM</t>
  </si>
  <si>
    <t>GAZ</t>
  </si>
  <si>
    <t>ul. Mątewska 17 88-100 Inowrocław</t>
  </si>
  <si>
    <t>alarmy, agencja ochrony całodobowa</t>
  </si>
  <si>
    <t>19. Poradnia Psychologiczno - Pedagogiczna</t>
  </si>
  <si>
    <t>88-100 Inowrocław   ul.Mątewska 17</t>
  </si>
  <si>
    <t xml:space="preserve">Szafy w gabinetach oraz gabinety zamykane na klucz. Budynek administrowany i zabezpieczany przez Starostwo Powiatowe w Inowrocławiu. Na korytarzach znajdują się kamery monitoringu, poza tym zapewniona jest całodobowa ochrona budynku przez agencję ochrony. Na korytarzach znajdują się gaśnice proszkowe (po 1 sztuce na każdym z pięter zajmowanym przez Poradnię). W pomieszczeniu archiwum poradni na II piętrze oraz w piwnicy również znajduje się gaśnica proszkowa </t>
  </si>
  <si>
    <t>88-150 Kruszwica, ul. Rybacka 20</t>
  </si>
  <si>
    <t>budynek administrowany i zabezpieczany przez Urząd Miasta i Gminy w Kruszwicy.Szafy oraz drzwi gabinetów zabezpieczone zamkami, na korytarzach znajdują się gaśnice proszkowe</t>
  </si>
  <si>
    <t>FIREWALL CISCO</t>
  </si>
  <si>
    <t>Drukarka KYOCERA</t>
  </si>
  <si>
    <t>Kserokopiarka GESTETNER DSm627</t>
  </si>
  <si>
    <t>Komputer HP</t>
  </si>
  <si>
    <t>UPS APC 350 VA</t>
  </si>
  <si>
    <t>Monitor 19" HPL1906</t>
  </si>
  <si>
    <t>Drukarka HP LJ 1020</t>
  </si>
  <si>
    <t>Drukarka laserowa HP P1006</t>
  </si>
  <si>
    <t>Niszczarka Followes</t>
  </si>
  <si>
    <t>Drukarka HP LJ CP1515N kolor</t>
  </si>
  <si>
    <t>Drukarka HP LJ P1005</t>
  </si>
  <si>
    <t>Zestaw komputerowy z oprogram.</t>
  </si>
  <si>
    <t>UPS APC BACK CS 350VA</t>
  </si>
  <si>
    <t>Drukarka laserowa HP P1102</t>
  </si>
  <si>
    <t>Aparat fotograficzny Canon IXUS75</t>
  </si>
  <si>
    <t>Notebook ASUS K07IO 17,3"</t>
  </si>
  <si>
    <t>1.cegła - w starej części 2. bloki gazobetonowe - w nowej części 3.sala gimnastyczna - pustaki</t>
  </si>
  <si>
    <t>1.beton, stal 2.strzemiona 3.betonowe</t>
  </si>
  <si>
    <t>1.dachówki 2.dachówki 3.papa bitumiczna</t>
  </si>
  <si>
    <t>1.nie 2.nie 3.nie</t>
  </si>
  <si>
    <t>1.dostateczny 2.dostateczny 3.dostateczny</t>
  </si>
  <si>
    <t>1.dobry 2.dobry 3.dobry</t>
  </si>
  <si>
    <t>1.bardzo dobry 2.bardzo dobry 3.bardzo dobry</t>
  </si>
  <si>
    <t>1.bardzo dobry 2.bardzo dobry 3.dobry</t>
  </si>
  <si>
    <t>administracja</t>
  </si>
  <si>
    <t>Budynek - magazyn</t>
  </si>
  <si>
    <t>magazyn, garaże</t>
  </si>
  <si>
    <t>Budynek zaplecza</t>
  </si>
  <si>
    <t>zaplecze</t>
  </si>
  <si>
    <t>Budynek zaplecza - wysoki</t>
  </si>
  <si>
    <t>Wiata magazynowa</t>
  </si>
  <si>
    <t>magazyn</t>
  </si>
  <si>
    <t>gaśnice proszkowe, dozór pracowniczy, czujniki i urządzenia alarmowe</t>
  </si>
  <si>
    <t>Poznańska 384c, 88-100 Inowrocław</t>
  </si>
  <si>
    <t>dozór</t>
  </si>
  <si>
    <t>bazobeton, cegła pełna</t>
  </si>
  <si>
    <t>żelbetowy</t>
  </si>
  <si>
    <t>papa termozgrzewalna</t>
  </si>
  <si>
    <t xml:space="preserve">gazobeton </t>
  </si>
  <si>
    <t>płyty kanałowe</t>
  </si>
  <si>
    <t>dostateczna</t>
  </si>
  <si>
    <t>blachc falista</t>
  </si>
  <si>
    <t>płyty kanałowe, konstrukcja stalowa</t>
  </si>
  <si>
    <t>blacha falista</t>
  </si>
  <si>
    <t>dobty</t>
  </si>
  <si>
    <t>nie wsytępuje</t>
  </si>
  <si>
    <t>nie wystepuje</t>
  </si>
  <si>
    <t>21. Zarząd Dróg Powiatowych w Inowrocławiu</t>
  </si>
  <si>
    <t>Notebook Sony Vaio F2</t>
  </si>
  <si>
    <t>Notebook</t>
  </si>
  <si>
    <t>Monitor BENQ LCD 19" szt.2</t>
  </si>
  <si>
    <t>Drukarka Samsung ML-2010PE szt. 2</t>
  </si>
  <si>
    <t>Skaner Mustek A3U</t>
  </si>
  <si>
    <t>Komputer Reset Office P2G250</t>
  </si>
  <si>
    <t>Faks "CANON T-31"</t>
  </si>
  <si>
    <t>Monitor LCD szt. 3</t>
  </si>
  <si>
    <t>Monitor LCD szt. 2</t>
  </si>
  <si>
    <t>Ploter</t>
  </si>
  <si>
    <t>Komputer PC</t>
  </si>
  <si>
    <t>Drukarka laserowa HP LJ CP1515n kolor</t>
  </si>
  <si>
    <t>Ploter tnący LYNX - 1350EX</t>
  </si>
  <si>
    <t>Notebook ASUS Pro 79IC-TY</t>
  </si>
  <si>
    <t>Drukarka Brother HL-2140 laser</t>
  </si>
  <si>
    <t>Aparat cyfrowy Panasonic DMC-F#EP-K z kartą 4 GB</t>
  </si>
  <si>
    <t>Komputer AthlonII250</t>
  </si>
  <si>
    <t>6. Zarząd Dróg Powiatowych w Inowrocławiu</t>
  </si>
  <si>
    <t>instalacja alarmowa, czujniki ruchu</t>
  </si>
  <si>
    <t>Zarząd Dróg Powiatowych w Inowrocławiu</t>
  </si>
  <si>
    <t>kserokopiarka Ricoch</t>
  </si>
  <si>
    <t>kserokopiarka Infotec</t>
  </si>
  <si>
    <t>komputery dla czytelnika 4 szt</t>
  </si>
  <si>
    <t>wielofunkcyjne urządzenie sieciowe Samsung</t>
  </si>
  <si>
    <t>monitory Samsung 4 szt</t>
  </si>
  <si>
    <t>drukarka Rex Rotary</t>
  </si>
  <si>
    <t>UPS</t>
  </si>
  <si>
    <t>centrala telefoniczna Platon-Beta</t>
  </si>
  <si>
    <t>telewizor LG 29 cali</t>
  </si>
  <si>
    <t>telewizor Davod 29 cali</t>
  </si>
  <si>
    <t>telewizor Philips</t>
  </si>
  <si>
    <t>Budynek główny - pawilon</t>
  </si>
  <si>
    <t>Sala gimnastyczne</t>
  </si>
  <si>
    <t>Budynki gospodarcze</t>
  </si>
  <si>
    <t>Boisko szkolne</t>
  </si>
  <si>
    <t>Parkan wokół szkoły</t>
  </si>
  <si>
    <t>ogrodzenie terenu szkoły</t>
  </si>
  <si>
    <t>ul. Marii Konopnickiej 15</t>
  </si>
  <si>
    <t>Szkoła III LO Inowrocław</t>
  </si>
  <si>
    <t>monitoring szkolny, kraty w oknach, portier</t>
  </si>
  <si>
    <t>Narutowicza 53, 88-100 Inowrocław</t>
  </si>
  <si>
    <t>drewniane, betonowe</t>
  </si>
  <si>
    <t>konstrukcja drewniana, pokrycie dachówka</t>
  </si>
  <si>
    <t>wymiana w m-cu sierpniu na nowe</t>
  </si>
  <si>
    <t>Drukarka laserowa CANON iP-4500 /1szt/</t>
  </si>
  <si>
    <t>Serwer MAXDATA PLATINUM /1szt/</t>
  </si>
  <si>
    <t>Monitor LCD 19'' ASUS /2szt/</t>
  </si>
  <si>
    <t>kopiarka cyfrowa /1szt/</t>
  </si>
  <si>
    <t>router</t>
  </si>
  <si>
    <t>Lampa ACER</t>
  </si>
  <si>
    <t>urządzenie WIFI</t>
  </si>
  <si>
    <t>tablica interaktywna CLASUS 77</t>
  </si>
  <si>
    <t>Telewizor GRUNDIG /1szt/</t>
  </si>
  <si>
    <t>Zestawy komputerowe /3szt/</t>
  </si>
  <si>
    <t>Radiomagnetofon PHILIPS /1szt/</t>
  </si>
  <si>
    <t>UPS APC Smart 750 /1szt/</t>
  </si>
  <si>
    <t>Notebook TOSHIBA /1 szt/</t>
  </si>
  <si>
    <t>wieża PHILIPS /1 szt/</t>
  </si>
  <si>
    <t>kolumny /2 szt/</t>
  </si>
  <si>
    <t>powermixer /1 szt/</t>
  </si>
  <si>
    <t>monitor /1 szt/</t>
  </si>
  <si>
    <t>Notebook IDEAPAD /1 szt/</t>
  </si>
  <si>
    <t>zestaw telefoniczny PANASONIC /1 szt/</t>
  </si>
  <si>
    <t>prjektor ACER /1 szt/</t>
  </si>
  <si>
    <t>radiomagnetofon  PHILIPS /1 szt/</t>
  </si>
  <si>
    <t>notebook TOSCHIBA /1 szt/</t>
  </si>
  <si>
    <t>projektor SANIO /1 szt/</t>
  </si>
  <si>
    <t>Telewizor LED TV  40 /1 szt/</t>
  </si>
  <si>
    <t>kamera PANASONIC</t>
  </si>
  <si>
    <t>laptop</t>
  </si>
  <si>
    <t>aparat cyfrowy NIKON</t>
  </si>
  <si>
    <t>092365394</t>
  </si>
  <si>
    <t>KB</t>
  </si>
  <si>
    <t>Inowrocław, ul. Roosevelta 36    (Starostwo Powiatowe)</t>
  </si>
  <si>
    <t>Inowrocław, ul. Mątewska 17 (Starostwo Powiatowe)</t>
  </si>
  <si>
    <t xml:space="preserve">Budynek gospodarczy - garaże                                                   </t>
  </si>
  <si>
    <t xml:space="preserve">Klucze podwójne, budynek chroniony przez Agencję Ochrony                                                        </t>
  </si>
  <si>
    <t>Budynek gospodarczo - magazynowy</t>
  </si>
  <si>
    <t>Budynek wielofunkcyjny 2 kondygnacyjny po ZDP (2 lokale)</t>
  </si>
  <si>
    <t>Budynek administracyjny - parter, po ZDP</t>
  </si>
  <si>
    <t>Budynek Mieszkalno - Administracyjny</t>
  </si>
  <si>
    <t>Inowrocław, ul. Krzywoustego 15</t>
  </si>
  <si>
    <t>Gniewkowo, ul. Inowrocławska 13</t>
  </si>
  <si>
    <t>Kopiarka kolor 2 szt x 13 883,60</t>
  </si>
  <si>
    <t>CIN 08888</t>
  </si>
  <si>
    <t>Budynek bursy</t>
  </si>
  <si>
    <t>Bursa</t>
  </si>
  <si>
    <t>000185382</t>
  </si>
  <si>
    <t>we wszystkich budynkach w oknach piwnicznonych kraty,dozór pracowniczy całodobowy</t>
  </si>
  <si>
    <t>BCI 8399</t>
  </si>
  <si>
    <t>CIN 97TP</t>
  </si>
  <si>
    <t>19.09.2012</t>
  </si>
  <si>
    <t>Samodzielna Grupa Wychowawcza, ul. Kiełbasiewicza 9, Inowrocław</t>
  </si>
  <si>
    <t>Samodzielna Grupa Wychowawcza, Orłowo 52</t>
  </si>
  <si>
    <t>Samodzielna Grupa Wychowawcza, ul. Sportowa, Jaksice</t>
  </si>
  <si>
    <t>4 gaśnice proszkowe</t>
  </si>
  <si>
    <t>Jednostka centralna VOBIS z systemem operacyjnym (14 szt.)</t>
  </si>
  <si>
    <t>Kino domowe Panasonic</t>
  </si>
  <si>
    <t>Inowrocław - Szymborze ul.Wielkopolska 11</t>
  </si>
  <si>
    <t>Telelwizor THOMPSON</t>
  </si>
  <si>
    <t>Zestaw komputerowy przenośny z systemem operacyjnym, masz opt., torba, głośniki aktywne</t>
  </si>
  <si>
    <t>Kamera Samsung (kaseta, statyw, karta fire wire)</t>
  </si>
  <si>
    <t>Komputer przenośny z systemem operacyjnym Dell Inc. Lattitude D531, torba, mysz, głośniki</t>
  </si>
  <si>
    <t>Notebook Toshiba L-500 118</t>
  </si>
  <si>
    <t>ul. Najświętszej Marii Panny 14-16, 88-100 Inowrocław</t>
  </si>
  <si>
    <t>1. Liceum Ogólnokształcące im. J. Słowackiego w Kruszwicy</t>
  </si>
  <si>
    <t>Garaż - narzędziownia</t>
  </si>
  <si>
    <t>Combo C 3DR</t>
  </si>
  <si>
    <t>Zetor</t>
  </si>
  <si>
    <t>Pałac (mieszkalny)</t>
  </si>
  <si>
    <t>CIN 21XH</t>
  </si>
  <si>
    <t>BYN 194F</t>
  </si>
  <si>
    <t>16.01.2012</t>
  </si>
  <si>
    <t>13.04.2012</t>
  </si>
  <si>
    <t>CIN 4A59</t>
  </si>
  <si>
    <t>22.11.2012</t>
  </si>
  <si>
    <t>10.04.2012</t>
  </si>
  <si>
    <t>TRANSPORTER T5 KOMBI</t>
  </si>
  <si>
    <t>kasy fiskalne - szt. 4</t>
  </si>
  <si>
    <t>kasa fiskalna</t>
  </si>
  <si>
    <t>8531B, 8021C</t>
  </si>
  <si>
    <t>Powiatowy Zespół Ekonomiczno Administracyjny Szkół i Placówek Oświatowych, ul. Roosevelta 36-38, 88-100 Inowrocław</t>
  </si>
  <si>
    <t>Notebook Asus</t>
  </si>
  <si>
    <t>02.11.2011</t>
  </si>
  <si>
    <t>420 kg</t>
  </si>
  <si>
    <t>mikser PA Strefowy</t>
  </si>
  <si>
    <t>Mikroskop Delta Opticol Biostage</t>
  </si>
  <si>
    <t>monitor LCD</t>
  </si>
  <si>
    <t>drukarka Hp</t>
  </si>
  <si>
    <t>kserokopiarka Ricoh</t>
  </si>
  <si>
    <t>urzadzenie wielofunkcyjne</t>
  </si>
  <si>
    <t>rzutnik</t>
  </si>
  <si>
    <t>notebook</t>
  </si>
  <si>
    <t>maszyna  brajlowska</t>
  </si>
  <si>
    <t>Platforma do Badania Zmysłów</t>
  </si>
  <si>
    <t xml:space="preserve">komputer HP </t>
  </si>
  <si>
    <t>18.09.2012</t>
  </si>
  <si>
    <t>2. Dom Pomocy Społecznej w Inowrocławiu</t>
  </si>
  <si>
    <t>3. Dom Pomocy Społecznej w Kawęczynie</t>
  </si>
  <si>
    <t>4. Dom Pomocy Społecznej w Ludzisku</t>
  </si>
  <si>
    <t>5. Dom Pomocy Społecznej w Tarnówku</t>
  </si>
  <si>
    <t>6. Dom Pomocy Społecznej w Warzynie</t>
  </si>
  <si>
    <t>7. Ośrodek Wspierania Dziecka i Rodziny w Inowrocławiu</t>
  </si>
  <si>
    <t>8. Muzeum im. Jana Kasprowicza w Inowrocławiu</t>
  </si>
  <si>
    <t>9. Młodzieżowy Dom Kultury w Inowrocławiu</t>
  </si>
  <si>
    <t>10. Zarząd Dróg Powiatowych w Inowrocławiu</t>
  </si>
  <si>
    <t>11. Bursa Szkolna Nr 1 - Zakład Budżetowy w Inowrocławiu</t>
  </si>
  <si>
    <t>12. Zespół Szkół im. Marka Kotańskiego w Inowroclawiu</t>
  </si>
  <si>
    <t>13. Centrum Kształcenia Ustawicznego im. S. Żeromskiego w Inowroclawiu</t>
  </si>
  <si>
    <t>14. Zespół Szkół Ponadgimnazjalnych w Kobylnikach</t>
  </si>
  <si>
    <t>15. Zespół Szkół Ponadgimnazjalnych w Kruszwicy</t>
  </si>
  <si>
    <t>17. Zespół Szkół Ponadgimnazjalnych Nr 1 w Inowrocławiu</t>
  </si>
  <si>
    <t>18. Zespół Szkół Ponadgimnazjalnych Nr 2 w Inowrocławiu</t>
  </si>
  <si>
    <t>19. Zespół Szkół Ponadgimnazjalnych Nr 3 w Inowrocławiu</t>
  </si>
  <si>
    <t>20. Zespół Szkół Ponadgimnazjalnych Nr 4 w Inowrocławiu</t>
  </si>
  <si>
    <t>21. Zespół Szkół Ponadgimnazjalnych Nr 5 w Inowrocławiu</t>
  </si>
  <si>
    <t>22. I Liceum Ogólnokształcące w Inowrocławiu</t>
  </si>
  <si>
    <t>23. II Liceum Ogólnokształcące w Inowrocławiu</t>
  </si>
  <si>
    <t>24. III Liceum Ogólnokształcące w Inowrocławiu</t>
  </si>
  <si>
    <t>25. Liceum Ogólnokształcące im. J. Słowackiego w Kruszwicy</t>
  </si>
  <si>
    <t>26. Młodzieżowy Ośrodek Wychowawczy dla Dziewcząt w Kruszwicy</t>
  </si>
  <si>
    <t>27. Ośrodek Adopcyjno-Opiekuńczy w Jaksicach</t>
  </si>
  <si>
    <t>8. Dom Pomocy Społecznej w Warzynie</t>
  </si>
  <si>
    <t>9. I Liceum Ogólnokształcące w Inowrocławiu</t>
  </si>
  <si>
    <t>10.  II Liceum Ogólnokształcące w Inowrocławiu</t>
  </si>
  <si>
    <t>11. III Liceum Ogólnokształcące w Inowrocławiu</t>
  </si>
  <si>
    <t>12. Liceum Ogólnokształcące im. J. Słowackiego w Kruszwicy</t>
  </si>
  <si>
    <t>13. Młodzieżowy Dom Kultury</t>
  </si>
  <si>
    <t>14. Młodzieżowy Ośrodek Wychowawczy dla Dziewcząt w Kruszwicy</t>
  </si>
  <si>
    <t>15. Muzeum im. J. Kasprowicza w Inowrocławiu</t>
  </si>
  <si>
    <t>16. Ośrodek Adopcyjno - Opiekuńczy w Jaksicach</t>
  </si>
  <si>
    <t>17. Ośrodek  Wspierania Dziecka i Rodziny w Inowrocławiu</t>
  </si>
  <si>
    <t>18. Powiatowe Centrum Pomocy Rodzinie</t>
  </si>
  <si>
    <t>19. Powiatowy Inspektorat Nadzoru Budowlanego w Inowrocławiu</t>
  </si>
  <si>
    <t>20. Poradnia Psychologiczno - Pedagogiczna</t>
  </si>
  <si>
    <t>21. Powiatowy Zespół Ekonomiczno - Administracyjny Szkół i Placówek Oświatowych</t>
  </si>
  <si>
    <t>22. Zarząd Dróg Powiatowych w Inowrocławiu</t>
  </si>
  <si>
    <t>23. Zespół Szkół im. Marka Kotańskiego w Inowrocławiu</t>
  </si>
  <si>
    <t>24. Zespół Szkół Ponadgimnazjalnych Nr 1 w Inowrocławiu</t>
  </si>
  <si>
    <t>25. Zespół Szkół Ponadgimnazjalnych Nr 2 w Inowrocławiu</t>
  </si>
  <si>
    <t>26. Zespół Szkół Ponadgimnazjalnych Nr 3 w Inowrocławiu</t>
  </si>
  <si>
    <t>27. Zespół Szkół Ponadgimnazjalnych Nr 4 w Inowrocławiu</t>
  </si>
  <si>
    <t>28. Zespół Szkół Ponadgimnazjalnych Nr 5 w Inowrocławiu</t>
  </si>
  <si>
    <t>29. Zespół Szkół Ponadgimnazjalnych w Kobylnikach</t>
  </si>
  <si>
    <t>31. Zespół Szkół Ponadgimnazjalnych w Kruszwicy</t>
  </si>
  <si>
    <t>32. Bursa Szkolna Nr 1 - Zakład Budżetowy w Inowrocławiu</t>
  </si>
  <si>
    <t>8. Dom pomocy Społecznej w Warzynie</t>
  </si>
  <si>
    <t>10. II Liceum Ogólnokształcące w Inowrocławiu</t>
  </si>
  <si>
    <t>16. Ośrodek Wspierania Dziecka i Rodziny w Inowroclawiu</t>
  </si>
  <si>
    <t>20. Powiatowy Zespół Ekonomiczno - Administarcyjny Szkół i Placówek Oświatowych</t>
  </si>
  <si>
    <t>28 Zespół Szkół Ponadgimnazjalnych w Kobylikach</t>
  </si>
  <si>
    <t>Razem budynki</t>
  </si>
  <si>
    <t>Zestawy komputerowe - szt. 9</t>
  </si>
  <si>
    <t>Tabela nr 5 - Wykaz pojazdów w Powiecie Inowrocławskim</t>
  </si>
  <si>
    <t>b/n</t>
  </si>
  <si>
    <t>PH-40</t>
  </si>
  <si>
    <t>ZFA18600002011667</t>
  </si>
  <si>
    <t>CIN 35573</t>
  </si>
  <si>
    <t>MULTIPLA SX</t>
  </si>
  <si>
    <t>17.02.2000</t>
  </si>
  <si>
    <t>5 *</t>
  </si>
  <si>
    <t>Ubezpieczony: Polska Wytwórnia Papierów Wartościowych S.A., ul. Sanguszki 1, 00-222 Warszawa</t>
  </si>
  <si>
    <t>2 osobne polisy</t>
  </si>
  <si>
    <t>Sprzęt elektroniczny stacjonarny</t>
  </si>
  <si>
    <t>WVWZZZ3CZ6P121025</t>
  </si>
  <si>
    <t>01.03.2012</t>
  </si>
  <si>
    <t>D47B</t>
  </si>
  <si>
    <t>D25</t>
  </si>
  <si>
    <t>Wóz asenizacyjny</t>
  </si>
  <si>
    <t>Ursus</t>
  </si>
  <si>
    <t>SUPB01CEHTW857350</t>
  </si>
  <si>
    <t>ZEA16900000304135</t>
  </si>
  <si>
    <t>WOLOMFF19XG000305</t>
  </si>
  <si>
    <t>ZFA26300009127722</t>
  </si>
  <si>
    <t>CIN 40200</t>
  </si>
  <si>
    <t>26.08.2014</t>
  </si>
  <si>
    <t>immobiliser</t>
  </si>
  <si>
    <t>26.08.2012</t>
  </si>
  <si>
    <t>Doblo Dynamic</t>
  </si>
  <si>
    <t>Tablica interaktywna QOMO QWB70WSEM-DP</t>
  </si>
  <si>
    <t>Projektor Sanyo PDG-DWL100</t>
  </si>
  <si>
    <t>Uchwyt ścienny AVTek ST 1200</t>
  </si>
  <si>
    <t>własność Skarbu Państwa - umowa użyczenia Inowrocław ul. Kiełbasiewicza 9</t>
  </si>
  <si>
    <t>4 *</t>
  </si>
  <si>
    <t>* dla pozycji 4 i 5 osobne polisy</t>
  </si>
  <si>
    <t>Tabela nr 4 - Informacja o majątku trwałym i obrotowym</t>
  </si>
  <si>
    <t>Tabela nr 6</t>
  </si>
  <si>
    <t>Młodzieżowy Ośrodek Wychowawczy dla Dziewcząt Upośledzonych w Kruszwicy</t>
  </si>
  <si>
    <t>Warfama</t>
  </si>
  <si>
    <t>T-042</t>
  </si>
  <si>
    <t>BGU 3985</t>
  </si>
  <si>
    <t>20.12.2013</t>
  </si>
  <si>
    <t>19.02.2013</t>
  </si>
  <si>
    <t>30.03.2013</t>
  </si>
  <si>
    <t>05.11.2013</t>
  </si>
  <si>
    <t>30.11.2013</t>
  </si>
  <si>
    <t>17.02.2013</t>
  </si>
  <si>
    <t>21.11.2013</t>
  </si>
  <si>
    <t>16.11.2013</t>
  </si>
  <si>
    <t>07.12.2013</t>
  </si>
  <si>
    <t>21.12.2013</t>
  </si>
  <si>
    <t>31.12.2012</t>
  </si>
  <si>
    <t>28.02.2013</t>
  </si>
  <si>
    <t>03.11.2013</t>
  </si>
  <si>
    <t>25.01.2013</t>
  </si>
  <si>
    <t>09.04.2013</t>
  </si>
  <si>
    <t>28.09.2013</t>
  </si>
  <si>
    <t>30.01.2013</t>
  </si>
  <si>
    <t>16.04.2013</t>
  </si>
  <si>
    <t>12.10.2013</t>
  </si>
  <si>
    <t>17.09.2013</t>
  </si>
  <si>
    <t>25.08.2013</t>
  </si>
  <si>
    <t>20.05.2013</t>
  </si>
  <si>
    <t>18.09.2013</t>
  </si>
  <si>
    <t>14.12.2013</t>
  </si>
  <si>
    <t>18.02.2013</t>
  </si>
  <si>
    <t>28.07.2013</t>
  </si>
  <si>
    <t>20.07.2013</t>
  </si>
  <si>
    <t>18.03.2013</t>
  </si>
  <si>
    <t>30.09.2013</t>
  </si>
  <si>
    <t>09.05.2013</t>
  </si>
  <si>
    <t>04.10.2013</t>
  </si>
  <si>
    <t>22.07.2013</t>
  </si>
  <si>
    <t>20.06.2013</t>
  </si>
  <si>
    <t>27.11.2013</t>
  </si>
  <si>
    <t>08.07.2013</t>
  </si>
  <si>
    <t>13.02.2013</t>
  </si>
  <si>
    <t>01.01.2013</t>
  </si>
  <si>
    <t>12.01.2013</t>
  </si>
  <si>
    <t>14.01.2013</t>
  </si>
  <si>
    <t>25.04.2013</t>
  </si>
  <si>
    <t>03.12.2013</t>
  </si>
  <si>
    <t>10.10.2013</t>
  </si>
  <si>
    <t>02.03.2013</t>
  </si>
  <si>
    <t>19.05.2013</t>
  </si>
  <si>
    <t>03.10.2013</t>
  </si>
  <si>
    <t>16.05.2013</t>
  </si>
  <si>
    <t>25.10.2013</t>
  </si>
  <si>
    <t>11.09.2013</t>
  </si>
  <si>
    <t>22.04.2013</t>
  </si>
  <si>
    <t>15.01.2013</t>
  </si>
  <si>
    <t>12.04.2013</t>
  </si>
  <si>
    <t>18.06.2013</t>
  </si>
  <si>
    <t>06.11.2012</t>
  </si>
  <si>
    <t>01.12.2012</t>
  </si>
  <si>
    <t>17.11.2012</t>
  </si>
  <si>
    <t>08.12.2012</t>
  </si>
  <si>
    <t>22.12.2012</t>
  </si>
  <si>
    <t>04.11.2012</t>
  </si>
  <si>
    <t>26.01.2012</t>
  </si>
  <si>
    <t>15.12.2012</t>
  </si>
  <si>
    <t>29.07.2012</t>
  </si>
  <si>
    <t>21.07.2012</t>
  </si>
  <si>
    <t>19.03.2012</t>
  </si>
  <si>
    <t>01.10.2012</t>
  </si>
  <si>
    <t>10.05.2012</t>
  </si>
  <si>
    <t>05.10.2012</t>
  </si>
  <si>
    <t>23.07.2012</t>
  </si>
  <si>
    <t>21.06.2012</t>
  </si>
  <si>
    <t>09.07.2012</t>
  </si>
  <si>
    <t>14.02.2012</t>
  </si>
  <si>
    <t>02.01.2012</t>
  </si>
  <si>
    <t>26.04.2012</t>
  </si>
  <si>
    <t>04.12.2012</t>
  </si>
  <si>
    <t>11.10.2012</t>
  </si>
  <si>
    <t>03.03.2012</t>
  </si>
  <si>
    <t>21.05.2012</t>
  </si>
  <si>
    <t>17.05.2012</t>
  </si>
  <si>
    <t>26.10.2012</t>
  </si>
  <si>
    <t>19.06.2012</t>
  </si>
  <si>
    <t>29.09.2012</t>
  </si>
  <si>
    <t>31.01.2012</t>
  </si>
  <si>
    <t>17.04.2012</t>
  </si>
  <si>
    <t>13.10.2012</t>
  </si>
  <si>
    <t>29.11.2012</t>
  </si>
  <si>
    <t>Hala sportowa KUJAWIANKA ul. Narutowicza 53</t>
  </si>
  <si>
    <t>monitoring, alarm, ochrona JOKER</t>
  </si>
  <si>
    <t>gaśnice x 8 szt. (proszkowe), hydranty x 3 szt., monitoring x 1 szt., kraty na oknach i drzwiach w pracowni komputerowej i czytelni</t>
  </si>
  <si>
    <t>komputer stacjonarny</t>
  </si>
  <si>
    <t>komputer (mysz, klawiatura, mikrofon, słuchawki) - 4 szt.</t>
  </si>
  <si>
    <t>drukarka laserowa</t>
  </si>
  <si>
    <t>telewizor LED 40'' Samsung</t>
  </si>
  <si>
    <t>kserokopiarka Kyocera</t>
  </si>
  <si>
    <t>kopiarka Muratem MFX1820</t>
  </si>
  <si>
    <t>rzutnik- epidiaskop</t>
  </si>
  <si>
    <t>radiomagnetofon</t>
  </si>
  <si>
    <t>projektor Sanyo PLC</t>
  </si>
  <si>
    <t>notebook Toshiba L 500</t>
  </si>
  <si>
    <t>Pracownia TOMATIS-sprzęt elektroniczny</t>
  </si>
  <si>
    <t>zestaw komputeropwy NEC</t>
  </si>
  <si>
    <t>zestaw komputerowy NEC</t>
  </si>
  <si>
    <t>Monitor LCD BENQ G900 19"</t>
  </si>
  <si>
    <t>Drukarka HP CJLCP 1215</t>
  </si>
  <si>
    <t>Drukarka HP CJLCP 1515N</t>
  </si>
  <si>
    <t>Pracownia-Sala doświadczania świata</t>
  </si>
  <si>
    <t>Monitor z tunerem TV Hyundai W220T</t>
  </si>
  <si>
    <t>komputer Samsung RC520-S01PI</t>
  </si>
  <si>
    <t>projektor multimedialny ACER 1261 P</t>
  </si>
  <si>
    <t>laptop ACER TM5760z oprogram logorytm.Win7,Office</t>
  </si>
  <si>
    <t>Budynek szkoły</t>
  </si>
  <si>
    <t>zajęcia lekcyjne</t>
  </si>
  <si>
    <t>Budynek Sali gimnastycznej</t>
  </si>
  <si>
    <t>Boisko "Orlik"</t>
  </si>
  <si>
    <t>zajęcia lekcyjne, ogólniedostepne</t>
  </si>
  <si>
    <t>Parkan szkolny</t>
  </si>
  <si>
    <t>alarm,sprzęt p.poż.</t>
  </si>
  <si>
    <t>ochrona nocna,gaśnice</t>
  </si>
  <si>
    <t>j.w.</t>
  </si>
  <si>
    <t>ul.Poznańska 345, 88-100 Inowrocław</t>
  </si>
  <si>
    <t>23. Zespół Szkół Ponadgimnazjalnych Nr 1 w Inowrocławiu</t>
  </si>
  <si>
    <t>Zestaw komputerowy(komputer, monitor 17”,mysz, klawiatura)</t>
  </si>
  <si>
    <t>Monitor płaski 17”</t>
  </si>
  <si>
    <t>DSM-51 Dydaktyczny sys.mikroprocesorowy (2sztuki)</t>
  </si>
  <si>
    <t>Bieżnia rehabilitacyjna</t>
  </si>
  <si>
    <t>Zestaw do koszenia (kosa,zestaw dla kosiarza,głowica)</t>
  </si>
  <si>
    <t>Daewoo telewizor 21”</t>
  </si>
  <si>
    <t>Daewoo DVD</t>
  </si>
  <si>
    <t>Telewizor 28” + DVD</t>
  </si>
  <si>
    <t>Zestaw komputerowy Celeron (3 sztuki)</t>
  </si>
  <si>
    <t>Monitor 17” LCD Samsung 710N Silver (3 sztuki)</t>
  </si>
  <si>
    <t>Zestaw komputerowy-serwer z myszką klawiatura GB87 16 CVN4 Monitor LCD17 Samsung 710N MJV17 wraz z Microsoft Windows Small i oprogramowaniem antywirusowym</t>
  </si>
  <si>
    <t>Jednostka centralna Vobis Digital MX Junior PRO z klawiaturą,myszami optycznymi,mikrofonami i systemem operacyjnym (14 sztuk)</t>
  </si>
  <si>
    <t>Jednostka centralna z nagrywarką DVD iportem Fire-Wire Vobis Digital MX Junior PRO,klawiatura,mysz,mikrofon,słuchawki,głośniki,system operacyjny</t>
  </si>
  <si>
    <t>Sieciowa drukarka laserowa czarno-biała HP laserJet P2015n(2 sztuki)</t>
  </si>
  <si>
    <t>Wideoprojektor NEC VT 59</t>
  </si>
  <si>
    <t>Monitor LCD 17” Samsung 710 N (19 sztuk)</t>
  </si>
  <si>
    <t>Przełącznik sieciowy 19” 48 portowy-Linksys SRW248G4-EU</t>
  </si>
  <si>
    <t>Krosownica 19” 48 portowa,szafka</t>
  </si>
  <si>
    <t>Łaźnia wodna LW-4 (3 sztuki)</t>
  </si>
  <si>
    <t>Destylator elektryczny</t>
  </si>
  <si>
    <t>Elektroniczna waga precyzyjna typ:WPX650/RADWAG (10 sztuk)</t>
  </si>
  <si>
    <t>Miernik wielofunkcyjny CPC-40l/ELMETRON (10 sztuk)</t>
  </si>
  <si>
    <t>Mieszadło magnetyczne jednomiejscowe z podgrzewaniem,typ:MSHbasic/IKA-Werke</t>
  </si>
  <si>
    <t>Komputery uczniowskie Actina Sierra z systemem operacyjnym (14 sztuk)</t>
  </si>
  <si>
    <t>Komputer z nagrywarką DVD,portem Fire Wire (klawiatura, mysz, mikrofon, głośniki, słuchawki)</t>
  </si>
  <si>
    <t>Skaner A4 HP Company, ScanJet 3800 (2 szuki)</t>
  </si>
  <si>
    <t>Siciowa drukarka laserowa(2 sztuki)</t>
  </si>
  <si>
    <t>Monitor LCD ASUS VW 193 D-B (20 sztuk) 20x693,00</t>
  </si>
  <si>
    <t xml:space="preserve">Przełącznik sieciowy 48 portowy, krosownica 48 portowa,Szafka Belma </t>
  </si>
  <si>
    <t>Wideoprojektor Beng Corporation Ltd: MP 620C</t>
  </si>
  <si>
    <t>Apple Komputer MA 876 C2D 2.01024/250/2400X-/Komputer PC</t>
  </si>
  <si>
    <t>Projektor BenQ MP512 DLP SVGA</t>
  </si>
  <si>
    <t>Monitor Gateway</t>
  </si>
  <si>
    <t>Odtwarzacz DVD LG RH 256 z nagrywarką</t>
  </si>
  <si>
    <t>Łaźnia wodna LW4100(2 sztuki)</t>
  </si>
  <si>
    <t>Oscyloskop cyfrowy LCD COLOR 2102C</t>
  </si>
  <si>
    <t>Dygestorium ceramiczne 1.500</t>
  </si>
  <si>
    <t>Telewizor Samsung LCD LE40</t>
  </si>
  <si>
    <t>Telewizor LED 42 +uchwyt</t>
  </si>
  <si>
    <t>Monitor LCD 18,5 Samsung 2 szt</t>
  </si>
  <si>
    <t>Dygestorium ceramiczne z wentylatorem</t>
  </si>
  <si>
    <t>Projektor Sanyo PLC-XU300</t>
  </si>
  <si>
    <t>Monitor HUNDAY 19”</t>
  </si>
  <si>
    <t>Komputer LENTO</t>
  </si>
  <si>
    <t>Zestaw komputerowy-jednostka centralna</t>
  </si>
  <si>
    <t>Monitor LCD 19” Samsung</t>
  </si>
  <si>
    <t>Serwer Dell PE T410</t>
  </si>
  <si>
    <t>Jednostka centralna</t>
  </si>
  <si>
    <t>Telewizor LCD 32” SONY</t>
  </si>
  <si>
    <t>Projektor Benq MP511</t>
  </si>
  <si>
    <t>Active Jet UPS</t>
  </si>
  <si>
    <t>Switch ( 2 sztuki)</t>
  </si>
  <si>
    <t>Drukarka laserowa kolorowa</t>
  </si>
  <si>
    <t>Kopiarka Muratem MFx1820</t>
  </si>
  <si>
    <t>Jednostka centralna Vobis Digital MX Prymus PRO z systemem operacyjnym, klawiatura, myszą, mikrofonem, słuchawkami (4kpl)</t>
  </si>
  <si>
    <t>Drukarka atramentowa HP Dj 6940 (mysz,nawigator,klawiatura)  (2 sztuki)</t>
  </si>
  <si>
    <t>Komputer-serwer Actina LOLARE  100x3 klawiatura, mysz</t>
  </si>
  <si>
    <t>Komputer –stanowisko multimedialne w MCI ACTINA Sierra z systemem operacyjnym (klawiatura,mysz,słuchawki) (4sztuki)</t>
  </si>
  <si>
    <t>Zestawy szkoleniowe ST2201,ST2101,ST2601,ST2602</t>
  </si>
  <si>
    <t>Miernik uniwersalny UT 55(20 sztuk),  UT60E(2 sztuki)</t>
  </si>
  <si>
    <t>Budynek szkolny</t>
  </si>
  <si>
    <t>Pawilon Szkolny</t>
  </si>
  <si>
    <t>kraty na oknach, czujniki alarmowe</t>
  </si>
  <si>
    <t>drewniany- stara część budynku, betonowy- nowa część budynku</t>
  </si>
  <si>
    <t>do wymiany</t>
  </si>
  <si>
    <t>24. Zespół Szkół Ponadgimnazjalnych Nr 2 w Inowrocławiu</t>
  </si>
  <si>
    <t xml:space="preserve">Kopiarka Toshiba </t>
  </si>
  <si>
    <t>Monitor LCD</t>
  </si>
  <si>
    <t>Komputer serwer - HP Proliant ML 310 4G</t>
  </si>
  <si>
    <t>Jednostka centralna z systemem operacyjnym</t>
  </si>
  <si>
    <t>Jednostkacentralna z systemem operacyjnym</t>
  </si>
  <si>
    <t>Drukarka laserowa HP Laser Jet P 2015 n</t>
  </si>
  <si>
    <t xml:space="preserve"> Monitor LCD 17 - Samsung 740N - 20 szt.</t>
  </si>
  <si>
    <t xml:space="preserve">komputer stacja robocza- 14 szt. </t>
  </si>
  <si>
    <t>1. Powiatowy Urząd Pracy w Inowrocławiu</t>
  </si>
  <si>
    <t>2. Centrum Kształcenia Praktycznego w Inowrocławiu</t>
  </si>
  <si>
    <t>3. III Liceum Ogólnokształcące w Inowrocławiu</t>
  </si>
  <si>
    <t>Ośrodek Adopcyjno - Opiekuńczy w Jaksicach</t>
  </si>
  <si>
    <t>półfabrykaty płyty dachowe kryte papą termozgrzewalną</t>
  </si>
  <si>
    <t>nie występuje</t>
  </si>
  <si>
    <t>stropodach na więzarach stalowych kryty papą termozgrzewalną</t>
  </si>
  <si>
    <t>nie ma</t>
  </si>
  <si>
    <t>konstrukcja drewniana kryta papa</t>
  </si>
  <si>
    <t xml:space="preserve">nie </t>
  </si>
  <si>
    <t>notebook TOSHIBA L-500 1T8</t>
  </si>
  <si>
    <t>notebook TOSHIBA SATELLITE 1-200-1NB</t>
  </si>
  <si>
    <t>pracownia komputerowa</t>
  </si>
  <si>
    <t>komputer NIT BUSINESS W 6741</t>
  </si>
  <si>
    <t>komputer EasyTouch z Windows XP Pro</t>
  </si>
  <si>
    <t>monitor LCD 21 5 + TVH</t>
  </si>
  <si>
    <t>monitor</t>
  </si>
  <si>
    <t>monitor LCD Samsung Sync Master</t>
  </si>
  <si>
    <t>monitor NEC 17 OV 17LCD</t>
  </si>
  <si>
    <t>urządzenie wielofunkcyjne HP DESKJET</t>
  </si>
  <si>
    <t>wiolofunkcyjne urządzenie sieciowe SAMSUNG SCX</t>
  </si>
  <si>
    <t>drukarka HP DJ INK Advantage</t>
  </si>
  <si>
    <t>drukarka laserowa HPLJ P 2015 D</t>
  </si>
  <si>
    <t>drukarka żelowa Rex Rotary GX 2500</t>
  </si>
  <si>
    <t>kserokopiarka Rex Rotary 2238</t>
  </si>
  <si>
    <t>kopiarka SHARP AR- 161</t>
  </si>
  <si>
    <t>telewizor LED Samsung 40</t>
  </si>
  <si>
    <t>telewizor LCD LG 47</t>
  </si>
  <si>
    <t>UPS APC Back-RS 1000 VA</t>
  </si>
  <si>
    <t>UPS APC Smart 750</t>
  </si>
  <si>
    <t>wzmacniacz MONACO 240W/100L</t>
  </si>
  <si>
    <t>miniwieża LG FB 163 DVD Micro</t>
  </si>
  <si>
    <t>tablica interaktywna mobilna</t>
  </si>
  <si>
    <t>tablica interaktywna ze statywem</t>
  </si>
  <si>
    <t>centrala cyfrowa Platon Micro + moduły</t>
  </si>
  <si>
    <t xml:space="preserve">rejestrator cyfrowy EVIXER-1600 -16 kanałowy+ dysk </t>
  </si>
  <si>
    <t>Telewizor LG47 LE 5300</t>
  </si>
  <si>
    <t>Kamera JVC</t>
  </si>
  <si>
    <t>Telefon Panasonic KX-FC962</t>
  </si>
  <si>
    <t>Zestaw nagłaśniający</t>
  </si>
  <si>
    <t>Aparat Cyfrowy Nicon D3 100</t>
  </si>
  <si>
    <t>telewizor</t>
  </si>
  <si>
    <t>telewizor LED 40" Samsung</t>
  </si>
  <si>
    <t>tablica interaktywna</t>
  </si>
  <si>
    <t>monitor BENQ 2 szt</t>
  </si>
  <si>
    <t>monitor Elizo l 465</t>
  </si>
  <si>
    <t>telewizor LG 42 LE 4500</t>
  </si>
  <si>
    <t>aparat cyfrowy Sony</t>
  </si>
  <si>
    <t>zestaw nagłaśniający</t>
  </si>
  <si>
    <t>zestaw mikrofonów</t>
  </si>
  <si>
    <t>radiomagnetofon Grundig</t>
  </si>
  <si>
    <t>laptop HP  2 szt.</t>
  </si>
  <si>
    <t>nagrywarka DVD</t>
  </si>
  <si>
    <t xml:space="preserve">laptop </t>
  </si>
  <si>
    <t>laptop Tosiba L 500 1 T W7P</t>
  </si>
  <si>
    <t>projektor Sanyo</t>
  </si>
  <si>
    <t>komputer Notebok Samsung</t>
  </si>
  <si>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</si>
  <si>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</si>
  <si>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</si>
  <si>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x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</si>
  <si>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</si>
  <si>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</si>
  <si>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</si>
  <si>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</si>
  <si>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</si>
  <si>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</si>
  <si>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</si>
  <si>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</si>
  <si>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</si>
  <si>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</si>
  <si>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</si>
  <si>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</si>
  <si>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Zabezpieczenia przeciwkradzieżowe</t>
  </si>
  <si>
    <t>rodzaj</t>
  </si>
  <si>
    <t>wartość</t>
  </si>
  <si>
    <t>Przebieg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</si>
  <si>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</si>
  <si>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</si>
  <si>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</si>
  <si>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</si>
  <si>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</si>
  <si>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</si>
  <si>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</si>
  <si>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</si>
  <si>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</si>
  <si>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</si>
  <si>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</si>
  <si>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</si>
  <si>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</si>
  <si>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</si>
  <si>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</si>
  <si>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Wyposażenie dodatkowe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</si>
  <si>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</si>
  <si>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</si>
  <si>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</si>
  <si>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</si>
  <si>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</si>
  <si>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</si>
  <si>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</si>
  <si>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Liczba uczniów/ wychowanków/ pensjonariuszy</t>
  </si>
  <si>
    <t>Rodzaj prowadzonej działalności (opisowo)</t>
  </si>
  <si>
    <t>Planowane imprezy w ciągu roku (nie biletowane i nie podlegające ubezpieczeniu obowiązkowemu OC)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</si>
  <si>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</si>
  <si>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</si>
  <si>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</si>
  <si>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</si>
  <si>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</si>
  <si>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</si>
  <si>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</si>
  <si>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zabudowy (w m²)*</t>
  </si>
  <si>
    <t>powierzchnia użytkowa (w m²)**</t>
  </si>
  <si>
    <r>
      <t>kubatura (w m</t>
    </r>
    <r>
      <rPr>
        <b/>
        <sz val="10"/>
        <rFont val="Arial"/>
        <family val="2"/>
      </rPr>
      <t>³</t>
    </r>
    <r>
      <rPr>
        <b/>
        <sz val="6"/>
        <rFont val="Arial"/>
        <family val="2"/>
      </rPr>
      <t>)***</t>
    </r>
  </si>
  <si>
    <t>ilość kondygnacji</t>
  </si>
  <si>
    <t>czy budynek jest podpiwniczony?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</si>
  <si>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</si>
  <si>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</si>
  <si>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</si>
  <si>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</si>
  <si>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</si>
  <si>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</si>
  <si>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</si>
  <si>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</si>
  <si>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</si>
  <si>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</si>
  <si>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Komputer serwer HP Prioland</t>
  </si>
  <si>
    <t>Jednostka centralna  z nagrywarką DVD</t>
  </si>
  <si>
    <t>Komputer przenośny HP Compaq6710b</t>
  </si>
  <si>
    <t>Wideoprojektor NEC VT59</t>
  </si>
  <si>
    <t xml:space="preserve">Przełącznik sieciowy portowy </t>
  </si>
  <si>
    <t>Drukarka HP Office Jet Pro K8600A3</t>
  </si>
  <si>
    <t>Komputer FSC Amilo Pi505/RWT</t>
  </si>
  <si>
    <t>Komputer PROMO zestaw</t>
  </si>
  <si>
    <t>Kopiarka Panasonic</t>
  </si>
  <si>
    <t>Drukarka Laser Jet HP 1005/600</t>
  </si>
  <si>
    <t>Drukarka Laser Jet HP 1018</t>
  </si>
  <si>
    <t>Kserokopiarka Panasonic</t>
  </si>
  <si>
    <t>Kamera Panasonic D310</t>
  </si>
  <si>
    <t>Serwer FS TX 200S4DP</t>
  </si>
  <si>
    <t>Karta sieciowa ASUS</t>
  </si>
  <si>
    <t>Zestaw urządzenie wielofunkcyjne HP Office Jet J6410</t>
  </si>
  <si>
    <t>Monitor LCD Samsung</t>
  </si>
  <si>
    <t>Netebook Asus LCD</t>
  </si>
  <si>
    <t>Drukarka laserowa Brother</t>
  </si>
  <si>
    <t>Telewizor LCD Samsung 32'</t>
  </si>
  <si>
    <t>Aparat cyfrowy SONY</t>
  </si>
  <si>
    <t>Dysk</t>
  </si>
  <si>
    <t>Pamięć</t>
  </si>
  <si>
    <t>Dyktafon</t>
  </si>
  <si>
    <t>Sieciowa drukarka laserowa HP laserjet P2015 (2szt)</t>
  </si>
  <si>
    <t>Monitor LCD 17 Samsung 710N (16szt)</t>
  </si>
  <si>
    <t>Jednostka centralna VOBIS Digital (4szt)</t>
  </si>
  <si>
    <t>Monitor LCD 17 Samsung 710N (4szt)</t>
  </si>
  <si>
    <t>Komputer jednostka centralna NTT Business (4szt)</t>
  </si>
  <si>
    <t>Monitor LCD  Samsung (4szt)</t>
  </si>
  <si>
    <t>Skaner A4HP Skaner Jet 3800 (2szt)</t>
  </si>
  <si>
    <t>WD CAVIAR 1601GB (2szt)</t>
  </si>
  <si>
    <t>Budynek sali gimnastycznej</t>
  </si>
  <si>
    <t>zajęcia sportowe</t>
  </si>
  <si>
    <t>7 szt. gaśnice (proszkowe i śniegowe),                              3 szt.hydranty, czujnik przeciwpożarowy, urządzenia alarmowe, kraty na oknach, alarm, dozór - monitoring</t>
  </si>
  <si>
    <t>urządzenia alarmowe</t>
  </si>
  <si>
    <t>beton żwirowy marki "100", cegła pełna klasy "75",cegła kratówka, cegła dziurawka</t>
  </si>
  <si>
    <t xml:space="preserve">stropy DZ-3, </t>
  </si>
  <si>
    <t>gazobeton odmiany 0,6, cegła dziurawka, cegła pełna</t>
  </si>
  <si>
    <t>3xpapa asfaltowa na lepiku, szlichta cementowa gr. 3cm, płyty korytkowe, ścianka ażurowa gr. 12cm, dźwigary stalowe</t>
  </si>
  <si>
    <t>papa termozgrzewalna, szlichta cementowa gr. 3cm, płyty korytkowe, ścianka ażurowa gr. 12cm, dźwigary stalowe</t>
  </si>
  <si>
    <t>27. Zespół Szkół Ponadgimnazjalnych Nr 5 w Inowrocławiu</t>
  </si>
  <si>
    <t>Zestaw komputerowy - 4 szt.</t>
  </si>
  <si>
    <t>Serwer Actina Sierra Solare E 100x3</t>
  </si>
  <si>
    <t>Komputer Actina Sierra - 14 szt.</t>
  </si>
  <si>
    <t xml:space="preserve">Komputer Actina Sierra z nagrywarką </t>
  </si>
  <si>
    <t>Komputer - stanowisko multimedialne - 4 szt.</t>
  </si>
  <si>
    <t>Skaner A4 HP Company Scan Jet 3800 - 2 szt.</t>
  </si>
  <si>
    <t>Drukarka laserowa - 2 szt.</t>
  </si>
  <si>
    <t>Monitory LCD Asus VW 193 - 20 szt.</t>
  </si>
  <si>
    <t>Krosownica 48 portowa</t>
  </si>
  <si>
    <t>Urządzenie wielofunkcyjne HPDJ 7680</t>
  </si>
  <si>
    <t>Monitor LCD 15,6</t>
  </si>
  <si>
    <t>Zestaw tablicy interaktywnej</t>
  </si>
  <si>
    <t xml:space="preserve">Komputer przenośny </t>
  </si>
  <si>
    <t>Wideoprojektor HP 620 C</t>
  </si>
  <si>
    <t>Projektor multimedialny Vivitek</t>
  </si>
  <si>
    <t>8. Zespół Szkół Ponadgimnazjalnych Nr 5 w Inowrocławiu</t>
  </si>
  <si>
    <t>Kamera 1/3 kolor NVC -HDN 210D/W 3 SZT.</t>
  </si>
  <si>
    <t>Kamera D/N MTV - 63S80HPIRVF 3 SZT.</t>
  </si>
  <si>
    <t>Monitor 19"LCD Metal VTML19M</t>
  </si>
  <si>
    <t>Droga dojazdowa/asfalt/</t>
  </si>
  <si>
    <t>zajęcia szkolne</t>
  </si>
  <si>
    <t>Kotłownia</t>
  </si>
  <si>
    <t xml:space="preserve">ogrzewania pomieszczeń szkoły i internatu </t>
  </si>
  <si>
    <t>1998/99</t>
  </si>
  <si>
    <t>Garaże</t>
  </si>
  <si>
    <t>pojazdy szkolne</t>
  </si>
  <si>
    <t>Kobylniki</t>
  </si>
  <si>
    <t>Kobylniki 3   88-150 Kruszwica</t>
  </si>
  <si>
    <t>dozór pracowniczy całodobowy</t>
  </si>
  <si>
    <t>gazobeton i cegła</t>
  </si>
  <si>
    <t>korytkowe</t>
  </si>
  <si>
    <t>beton, papa</t>
  </si>
  <si>
    <t>dobre</t>
  </si>
  <si>
    <t>metalowa</t>
  </si>
  <si>
    <t>dostateczne</t>
  </si>
  <si>
    <t>Monitor 1 szt</t>
  </si>
  <si>
    <t xml:space="preserve">Zestaw komputerowy 4 szt </t>
  </si>
  <si>
    <t xml:space="preserve">Drukarka </t>
  </si>
  <si>
    <t>Kamera Canon</t>
  </si>
  <si>
    <t>Laptop Lenovo</t>
  </si>
  <si>
    <t>Tablica interaktywna</t>
  </si>
  <si>
    <t>Projektor EPSON</t>
  </si>
  <si>
    <t>Tablica TRYPTYK</t>
  </si>
  <si>
    <t>ZFA146A00000819</t>
  </si>
  <si>
    <t>3512K</t>
  </si>
  <si>
    <t>BDH 4866</t>
  </si>
  <si>
    <t>BH3602105</t>
  </si>
  <si>
    <t>CIN 4X75</t>
  </si>
  <si>
    <t>UNO</t>
  </si>
  <si>
    <t>ciągnik rolniczy</t>
  </si>
  <si>
    <t xml:space="preserve"> ZETOR</t>
  </si>
  <si>
    <t>przyczepa rolnicza</t>
  </si>
  <si>
    <t>SANOK</t>
  </si>
  <si>
    <t>D35</t>
  </si>
  <si>
    <t>BDH 5043</t>
  </si>
  <si>
    <t>CIN E350</t>
  </si>
  <si>
    <t>08.09.2000</t>
  </si>
  <si>
    <t>22.12.1992</t>
  </si>
  <si>
    <t>22.04.1996</t>
  </si>
  <si>
    <t>3,5 tony</t>
  </si>
  <si>
    <t>16.02.1990</t>
  </si>
  <si>
    <t>12.09.2012</t>
  </si>
  <si>
    <t>23.04.2012</t>
  </si>
  <si>
    <t>szkolny</t>
  </si>
  <si>
    <t>cel dydaktyczny</t>
  </si>
  <si>
    <t>budynek  garażowy szt. 7</t>
  </si>
  <si>
    <t>przechowywanie sprzętu i pojazdów</t>
  </si>
  <si>
    <t>sala  gimnastyczna</t>
  </si>
  <si>
    <t>budynek internatu - AKŻ</t>
  </si>
  <si>
    <t>pomieszczenia biurowe,stołówka,kuchnia,magazyny,warsztaty</t>
  </si>
  <si>
    <t>Boisko  sportowe</t>
  </si>
  <si>
    <t>Łącznik pomiędzyszkołą a salą gimnastyczną</t>
  </si>
  <si>
    <t>Zestaw  komputerowy</t>
  </si>
  <si>
    <t>Drukarka Samsung</t>
  </si>
  <si>
    <t>Telewizor</t>
  </si>
  <si>
    <t>Rzutnik</t>
  </si>
  <si>
    <t xml:space="preserve">Monitory  4 x 500,00 zł. </t>
  </si>
  <si>
    <t>Tablica  multimedialna</t>
  </si>
  <si>
    <t>BCI 7197</t>
  </si>
  <si>
    <t>CIN 00141</t>
  </si>
  <si>
    <t>C- 330</t>
  </si>
  <si>
    <t>kosiarka</t>
  </si>
  <si>
    <t>Sprint 2000</t>
  </si>
  <si>
    <t>FERGUSON</t>
  </si>
  <si>
    <t>Budynek szkoły z salą gimnastyczną</t>
  </si>
  <si>
    <t>szkoła publiczna</t>
  </si>
  <si>
    <t>Hala sportowa</t>
  </si>
  <si>
    <t>monitoring,alarm,kraty w oknach,gaśnice, hydranty</t>
  </si>
  <si>
    <t>ul. Kujawska20, 88-153 Kruszwica</t>
  </si>
  <si>
    <t>monitoring, gaśnice, hydranty</t>
  </si>
  <si>
    <t>cegła, płyty betonowe</t>
  </si>
  <si>
    <t>beton i papa</t>
  </si>
  <si>
    <t>bloki supereks</t>
  </si>
  <si>
    <t>stalowy(płyta obornicka)</t>
  </si>
  <si>
    <t>30. Zespół Szkół Ponadgimnazjalnych w Kruszwicy</t>
  </si>
  <si>
    <t>urządzenie wielofunkcyjne</t>
  </si>
  <si>
    <t>komputery multimedialne  4 szt.</t>
  </si>
  <si>
    <t>monitor LCD-20 szt.</t>
  </si>
  <si>
    <t>drukarka 2szt.</t>
  </si>
  <si>
    <t>komputery uczniowskie  14 szt.</t>
  </si>
  <si>
    <t>komputery z nagrywarką DVD</t>
  </si>
  <si>
    <t>wideoprojektor</t>
  </si>
  <si>
    <t xml:space="preserve">komputer serwer </t>
  </si>
  <si>
    <t>drukarki 3 szt.</t>
  </si>
  <si>
    <t>monitor Hyunday x 935</t>
  </si>
  <si>
    <t>monior 18,5" Acer</t>
  </si>
  <si>
    <t>podzespoły komputerowe 10 szt.</t>
  </si>
  <si>
    <t>drukarka Epson</t>
  </si>
  <si>
    <t>monitor 18 " Acer</t>
  </si>
  <si>
    <t xml:space="preserve">monitor Hyunday </t>
  </si>
  <si>
    <t>monitor 15" 11 szt.</t>
  </si>
  <si>
    <t>monitor 17"</t>
  </si>
  <si>
    <t>monitor 15" 10 szt.</t>
  </si>
  <si>
    <t>komputer przenośny</t>
  </si>
  <si>
    <t>komputer przenośny 4 szt.</t>
  </si>
  <si>
    <t>WOLOXCF6846109644</t>
  </si>
  <si>
    <t>MF255</t>
  </si>
  <si>
    <t>CIN004080058</t>
  </si>
  <si>
    <t>CIN 21PX</t>
  </si>
  <si>
    <t>BYN 516K</t>
  </si>
  <si>
    <t>CIN 5Y81</t>
  </si>
  <si>
    <t>25.01.2005</t>
  </si>
  <si>
    <t>03.02.2012</t>
  </si>
  <si>
    <t>25.03.1988</t>
  </si>
  <si>
    <t>26.05.2012</t>
  </si>
  <si>
    <t>19.06.2008</t>
  </si>
  <si>
    <t>blokada skrzyni biegów</t>
  </si>
  <si>
    <t>kłódka antywłamaniowa</t>
  </si>
  <si>
    <t>radio</t>
  </si>
  <si>
    <t>ul. Poznańska 384c, 88-100 Inowrocław</t>
  </si>
  <si>
    <t>556-22-47-530</t>
  </si>
  <si>
    <t>92366360</t>
  </si>
  <si>
    <t>556-22-73-846</t>
  </si>
  <si>
    <t>092380040</t>
  </si>
  <si>
    <t>ul. Dworcowa 25, 88-100 Inowrocław</t>
  </si>
  <si>
    <t>556-23-97-117</t>
  </si>
  <si>
    <t>092914010</t>
  </si>
  <si>
    <t>556-11-47-631</t>
  </si>
  <si>
    <t>000217870</t>
  </si>
  <si>
    <t>ul. Narutowicza 34, 88-100 Inowrocław</t>
  </si>
  <si>
    <t>ul. Solankowa 21, 88-100 Inowrocław</t>
  </si>
  <si>
    <t>556-11-68-685</t>
  </si>
  <si>
    <t>000895698</t>
  </si>
  <si>
    <t>ul. Średnia 9, 88-100 Inowrocław</t>
  </si>
  <si>
    <t>556-11-03-467</t>
  </si>
  <si>
    <t>000833929</t>
  </si>
  <si>
    <t>Kobylniki 3, 88-150 Kruszwica</t>
  </si>
  <si>
    <t>556-14-51-636</t>
  </si>
  <si>
    <t>000099843</t>
  </si>
  <si>
    <t>ul. Kujawska 20, Kruszwica</t>
  </si>
  <si>
    <t>556-18-15-104</t>
  </si>
  <si>
    <t>092558176</t>
  </si>
  <si>
    <t>Kościelec 125, 88-170 Pakość</t>
  </si>
  <si>
    <t>556-10-42-458</t>
  </si>
  <si>
    <t>000096419</t>
  </si>
  <si>
    <t>ul. Poznańska 345, 88-100 Inowrocław</t>
  </si>
  <si>
    <t>556-10-86-384</t>
  </si>
  <si>
    <t>000190472</t>
  </si>
  <si>
    <t>ul. Sienkiewicza 33, 88-100 Inowrocław</t>
  </si>
  <si>
    <t>556-11-15-275</t>
  </si>
  <si>
    <t>556-11-73-166</t>
  </si>
  <si>
    <t>000192703</t>
  </si>
  <si>
    <t>ul. Krzymińskiego 8, 88-100 Inowrocław</t>
  </si>
  <si>
    <t>556-11-69-029</t>
  </si>
  <si>
    <t>000185100</t>
  </si>
  <si>
    <t>556-11-54-186</t>
  </si>
  <si>
    <t>093067894</t>
  </si>
  <si>
    <t>ul. Marii Konopnickiej 15, 88-100 Inowrocław</t>
  </si>
  <si>
    <t>556-11-57-297</t>
  </si>
  <si>
    <t>000212966</t>
  </si>
  <si>
    <t>ul. Narutowicza 53, 88-100 Inowrocław</t>
  </si>
  <si>
    <t>556-11-12-495</t>
  </si>
  <si>
    <t>090013952</t>
  </si>
  <si>
    <t>ul. J. Kasprowicza 7, 88-150 Kruszwica</t>
  </si>
  <si>
    <t>556-14-53-121</t>
  </si>
  <si>
    <t>000213256</t>
  </si>
  <si>
    <t>ul. Roosevelta 36-38, 88-100 Inowrocław</t>
  </si>
  <si>
    <t>556-24-02-545</t>
  </si>
  <si>
    <t>092928928</t>
  </si>
  <si>
    <t>556-26-66-818</t>
  </si>
  <si>
    <t>340482702</t>
  </si>
  <si>
    <t>ul. Sportowa 4, 88-181 Jaksice</t>
  </si>
  <si>
    <t>556-26-90-596</t>
  </si>
  <si>
    <t>340602135</t>
  </si>
  <si>
    <t>8532C</t>
  </si>
  <si>
    <t>Pomoc społeczna pozostała bez zakwaterowania</t>
  </si>
  <si>
    <t>-</t>
  </si>
  <si>
    <t>8531B</t>
  </si>
  <si>
    <t>Pozostała opieka wychowawcza i społeczna z zakwaterowaniem</t>
  </si>
  <si>
    <t>NIE</t>
  </si>
  <si>
    <t>Pomoc społeczna dla osób niepełnosprawnych intelektualnie</t>
  </si>
  <si>
    <t>Urząd Pracy</t>
  </si>
  <si>
    <t>9102Z</t>
  </si>
  <si>
    <t>Muzeum</t>
  </si>
  <si>
    <t>9004Z</t>
  </si>
  <si>
    <t>Placówka wychowania pozaszkolnego</t>
  </si>
  <si>
    <t>4211Z</t>
  </si>
  <si>
    <t>Jednostka organizacyjna</t>
  </si>
  <si>
    <t>8413Z</t>
  </si>
  <si>
    <t>Administracja publiczna</t>
  </si>
  <si>
    <t>8532B</t>
  </si>
  <si>
    <t>Placówka oświatowa</t>
  </si>
  <si>
    <t>Nauczanie i wychowanie dzieci i młodzieży upośledzonej umysłowo</t>
  </si>
  <si>
    <t>8042B</t>
  </si>
  <si>
    <t>8560Z</t>
  </si>
  <si>
    <t>Kształcenie ustawiczne młodzieży</t>
  </si>
  <si>
    <t>Kształcenie praktyczne młodzieży</t>
  </si>
  <si>
    <t>Działalność wspomagająca edukację, działalność edukacyjna zespołu szkół w zakresie szkolnictwa zawodowego i technicznego</t>
  </si>
  <si>
    <t>PKD lub EKD</t>
  </si>
  <si>
    <t>Czy od 1997 r. wystąpiło w jednostce ryzyko powodzi?</t>
  </si>
  <si>
    <t>ul. 3 Maja 11/13, 88-100 Inowrocław</t>
  </si>
  <si>
    <t>556-11-49-564</t>
  </si>
  <si>
    <t>000212676</t>
  </si>
  <si>
    <t>Obsługa finansowa szkół i placówek oświatowych</t>
  </si>
  <si>
    <t>6920Z</t>
  </si>
  <si>
    <t>8790Z</t>
  </si>
  <si>
    <t>Pozostała pomoc społeczna z zakwaterowaniem</t>
  </si>
  <si>
    <t>8899Z</t>
  </si>
  <si>
    <t>Dom dziecka</t>
  </si>
  <si>
    <t>Tabela nr 3 - Wykaz sprzętu elektronicznego w Powiecie Inowrocławskim</t>
  </si>
  <si>
    <t>Tabela nr 2 - Wykaz budynków i budowli w Powiecie Inowrocławskim</t>
  </si>
  <si>
    <t>WYKAZ LOKALIZACJI, W KTÓRYCH PROWADZONA JEST DZIAŁALNOŚĆ ORAZ LOKALIZACJI, GDZIE ZNAJDUJE SIĘ MIENIE NALEŻĄCE DO JEDNOSTEK POWIATU INOWROCŁAWSKIEGO (nie wykazane w załączniku nr 1 - poniższy wykaz nie musi być pełnym wykazem lokalizacji)</t>
  </si>
  <si>
    <t>Budynek administracyjny + wiatrołap</t>
  </si>
  <si>
    <t>Budynek administracyjny</t>
  </si>
  <si>
    <t>Budynek gospodarczy</t>
  </si>
  <si>
    <t>Budynek mieszkalny (nauczycielski, mieszkanie chronione)</t>
  </si>
  <si>
    <t xml:space="preserve">Budynki i budowle po byłym Gospodarstwie Pomocniczym ( w dzierżawie J. Stanny) </t>
  </si>
  <si>
    <t xml:space="preserve">Budynki i budowle po byłym Gospodarstwie Pomocniczym ( w dzierżawie K. Skibiński) </t>
  </si>
  <si>
    <t>Budynek gosp rozdzielnia prądu</t>
  </si>
  <si>
    <t>Budynek garaż</t>
  </si>
  <si>
    <t>Budynek DPS w budowie</t>
  </si>
  <si>
    <t xml:space="preserve">Budynek mieszkalny </t>
  </si>
  <si>
    <t>Lokal mieszkalny</t>
  </si>
  <si>
    <t>księgowa brutto</t>
  </si>
  <si>
    <t>Wyposażony w system kamer video-podgląd w Starostwie Powiatowymj. Dolna konygnacja posiada wszystkie okna antywłamaniowe. Ośrodek dokumentacji kartograficznej wyposażony w oddzielną instalację alarmową.Pomieszczenia zawierające dane o charakterze niejawnym wyposażone są dodatkowo w drzwi antywłamaniowe oraz kraty.Sprzęt p.poż: 2 koce gaśnicze,9 szt gaśnic proszkowych oraz 9 szt gaśnic śniegowych.Kondygnacje budynku przez całą dobę dozorowane są przez Agencję Ochrony</t>
  </si>
  <si>
    <t>Teren ogrodzony,oświetlony,monitoring +32 kamery zewnętrzne i wewnętrzne,alarm w wydz,komunikacjidozór strózy całodobowy,okna i drzwi  na parterze i w piwnicy są antywłamaniowe i antywyważeniowe.</t>
  </si>
  <si>
    <t>Agencja Ochrony</t>
  </si>
  <si>
    <t>Inowrocław, Orłowo 52</t>
  </si>
  <si>
    <t>Ostrowo gm Kruszwica</t>
  </si>
  <si>
    <t>Kawęczyn gm. Gniewkowo</t>
  </si>
  <si>
    <t>Inowrocław ul. Mątewska 17</t>
  </si>
  <si>
    <t>Kruszwica ul. Goplańska 2 (dzierżawa Gminna Sp.Wodna)</t>
  </si>
  <si>
    <t>Kruszwica ul. Goplańska2</t>
  </si>
  <si>
    <t>Latkowo</t>
  </si>
  <si>
    <t>Ostrowo 25</t>
  </si>
  <si>
    <t>Kościelec 29</t>
  </si>
  <si>
    <t>SKANER HP SCANJET 8270</t>
  </si>
  <si>
    <t>Drukarka laserowa Brother HL 5150D</t>
  </si>
  <si>
    <t>Zestaw komputerowy z monitorem i drukarką</t>
  </si>
  <si>
    <t>Urządzenie wielofunkcyjne Samsung 4521 (drukarka, ksero + fax)</t>
  </si>
  <si>
    <t>Zestaw komputerowy HP Compaq dx 2200 z UPS APC 400 VA i monitorem HP TFT</t>
  </si>
  <si>
    <t>Zestaw komputerowy HP Compaq dx 2200 z UPS APC</t>
  </si>
  <si>
    <t>Notebook Acer Travel Mate</t>
  </si>
  <si>
    <t>Notebook Acer Aspire</t>
  </si>
  <si>
    <t>Zestaw komputerowy HP dx2300 Microtower z monitorem Hyundai 19" LCD i UPS APC Back APC</t>
  </si>
  <si>
    <t>Zestaw komputerowy HP7400MT z monitorem LCD,UPS i drukarką HP LJ 1020</t>
  </si>
  <si>
    <t>Zestaw komputerowy z monitorem LCD  19" i UPS</t>
  </si>
  <si>
    <t>Zestaw komputerowy HP 7400 MT z monitorem i +UPS,drukarką HP DJ 1280, głośnikami, mikrofonem, słuchawkami</t>
  </si>
  <si>
    <t>Serwer z oprzyrządowaniem</t>
  </si>
  <si>
    <t>Kserokopiarka MP-1600 z podajnikiem</t>
  </si>
  <si>
    <t>Kserokopiarka MP 1600</t>
  </si>
  <si>
    <t xml:space="preserve">Zestaw komputerowy z drukarką HP LJ 1020, z monitorem LCD 19" i UPS, </t>
  </si>
  <si>
    <t xml:space="preserve">Zestaw komputerowy z drukarką HP LJ 1020, monitorem LCD 19" i UPS, </t>
  </si>
  <si>
    <t xml:space="preserve">Zestaw komputerowy z drukarką  HP DJ 1280 A 3, monitorem LCD 22" i UPS, </t>
  </si>
  <si>
    <t>Zestaw komputerowy z monitorem LCD 19" i UPS</t>
  </si>
  <si>
    <t>Zestaw komputerowy z drukarką HP LJ 1020 i
monitorem LCD 19" i UPS</t>
  </si>
  <si>
    <t>Zestaw komputerowy HP z drukarką HP LJ 1020
z monitorem LCD 19", UPS i oprogramowaniem</t>
  </si>
  <si>
    <t xml:space="preserve">Zestaw komputerowy HP z drukarą HP LJ 1020
z monitorem LCD 19", UPS i oprogramowaniem </t>
  </si>
  <si>
    <t>Kopiarka cyfrowa TA 2130</t>
  </si>
  <si>
    <t>Kserokopiarka MP 2000</t>
  </si>
  <si>
    <t>Kopiarka cyfrowa kyocera mita typ km 1635</t>
  </si>
  <si>
    <t>Zestaw komputerowyHP dx 7400</t>
  </si>
  <si>
    <t>Zestaw komputerowy HP dx 7400</t>
  </si>
  <si>
    <t>Zestaw koputerowyHP dx 7400</t>
  </si>
  <si>
    <t>Zestaw komputerowy HP AK 519w</t>
  </si>
  <si>
    <t>Zestaw komputerowy HP akb 19AW</t>
  </si>
  <si>
    <t>Drukarka HP LJ P 1006</t>
  </si>
  <si>
    <t>Drukarka OKI 3321</t>
  </si>
  <si>
    <t>Zestaw komputerowy CELSUM R 630</t>
  </si>
  <si>
    <t>Komputer HP AK 819AW</t>
  </si>
  <si>
    <t>Drukarka HP LJ 4250 N</t>
  </si>
  <si>
    <t>Zestaw komputerowy HP Compaq 500B</t>
  </si>
  <si>
    <t>Zaestaw komputerowy HP Compaq 500B</t>
  </si>
  <si>
    <t>Zestaw komputerowy TRILINE PROFI 31 G-8400</t>
  </si>
  <si>
    <t>Kserokopiarka Nashuatec MP-2000</t>
  </si>
  <si>
    <t xml:space="preserve">Drukarka laserowa </t>
  </si>
  <si>
    <t>Zestaw komputerowy 7 szt x 4 938,56</t>
  </si>
  <si>
    <t>Zestaw komputerowy 2 szt x 3 440,40</t>
  </si>
  <si>
    <t>NOTEBOOK HP 550</t>
  </si>
  <si>
    <t>NOTEBOOK SAMSUNGR610ASO5PL</t>
  </si>
  <si>
    <t>NOTEBOOK ASUS X71SL-7S147E</t>
  </si>
  <si>
    <t>Teleskop LX90ACF 8" ze statywem</t>
  </si>
  <si>
    <t>Akcesoria do teleskopu</t>
  </si>
  <si>
    <t>Zestaw do zasilania</t>
  </si>
  <si>
    <t>Notebook 3 szt x 2 447,70 zł</t>
  </si>
  <si>
    <t>Środki obrotowe</t>
  </si>
  <si>
    <t>WVWZZZ3CZ7P161243</t>
  </si>
  <si>
    <t>CIN 1C11</t>
  </si>
  <si>
    <t>osobowy</t>
  </si>
  <si>
    <t>19.02.2012</t>
  </si>
  <si>
    <t>nie</t>
  </si>
  <si>
    <t>nie dotyczy</t>
  </si>
  <si>
    <t>Projektor EPSON EMP 7900NL</t>
  </si>
  <si>
    <t>Kopiarka cyfrowa KYOCERA 3232</t>
  </si>
  <si>
    <t>FIREWALL FORTIGATE FG 300A BUNDLE</t>
  </si>
  <si>
    <t>Urządzenie sieciowe FORTIANALZER 800 M</t>
  </si>
  <si>
    <t>Drukarka EPSON STYLUS PHOTO</t>
  </si>
  <si>
    <t>Laminator "OPUS PROFILAN"</t>
  </si>
  <si>
    <t>Kolektor Unitech HT660, drukarka do etykiet Angox</t>
  </si>
  <si>
    <t>Kopiarka cyfrowa KM-1635</t>
  </si>
  <si>
    <t xml:space="preserve">Projektor multimedialny Hitachi CPX-450 + uchwyt </t>
  </si>
  <si>
    <t xml:space="preserve">Tablica interaktywna z oprogramowaniem Smart </t>
  </si>
  <si>
    <t>Telewizor LCD "Sony" KDL + uchwyt ścienny</t>
  </si>
  <si>
    <t>Wizualizer "Samsung" SPD-950 DXAP</t>
  </si>
  <si>
    <t>Uniwersalny kontroler przewodowy do sterowania</t>
  </si>
  <si>
    <t>Kontroler zdalnego sterowania RTI RP 6</t>
  </si>
  <si>
    <t xml:space="preserve">Ekran elektronicznie rozwijany </t>
  </si>
  <si>
    <t>Scaler sygnałowy Kramer VP-725 DSA</t>
  </si>
  <si>
    <t>Amplituner "Sony" STR DA 5400</t>
  </si>
  <si>
    <t>Zestaw mikrofonów Share</t>
  </si>
  <si>
    <t>APC Smart UPS 2200 VA RM 24 (4 szt)</t>
  </si>
  <si>
    <t>Serwer Blade Center Chassis IBM</t>
  </si>
  <si>
    <t>Centrala telefoniczna Alcatel</t>
  </si>
  <si>
    <t>IBM System STORAGE DS 3400</t>
  </si>
  <si>
    <t>Karta sieciowa Microsens PCIMS (30szt)</t>
  </si>
  <si>
    <t>Konwerter światłowodowy (12 szt)</t>
  </si>
  <si>
    <t>Kopiarka cyfrowa Kyocera</t>
  </si>
  <si>
    <t>Replikator portów</t>
  </si>
  <si>
    <t>Serwer IBM Blade Center HS 22 (4 szt)</t>
  </si>
  <si>
    <t>Sieć logiczna i zasilanie stanowisk komp</t>
  </si>
  <si>
    <t>System rejestracji czasu pracy</t>
  </si>
  <si>
    <t>Urządzenie wielofunkcyjne Kyocera (2 szt)</t>
  </si>
  <si>
    <t>Urządzenie wielofunkcyjne Kyocera (8 szt)</t>
  </si>
  <si>
    <t>Urządzenie wielofunkcyjne Kyocera (7 szt)</t>
  </si>
  <si>
    <t>Automat biletowy Q-NSK kiosk (2 szt)</t>
  </si>
  <si>
    <t>Drukarka do biletów Q-NSK Printer</t>
  </si>
  <si>
    <t>Informator mulitimedialny Q-NSK Infokiosk (3 szt)</t>
  </si>
  <si>
    <t>Komputer LENOVO A70z (112 szt)</t>
  </si>
  <si>
    <t>Monitor LCD 37" LG37 LE5300 (2 szt)</t>
  </si>
  <si>
    <t>Monitor LCD 42" LG42 LE5300 (2 szt)</t>
  </si>
  <si>
    <t>Monitor Samsung LED 460 Exn (16 szt)</t>
  </si>
  <si>
    <t>Router GSM Option GlobeSufer III (10 szt)</t>
  </si>
  <si>
    <t>Serwer systemu Fujltsu E3521</t>
  </si>
  <si>
    <t>Terminal Q-NSK wyświetlacz stanowiskowy (15 szt)</t>
  </si>
  <si>
    <t>Wyświetlacz grupowy LED Q-NSK LEDG (17 szt)</t>
  </si>
  <si>
    <t>Zestaw komputerowy MAXDATA FAVORIT 5000IM (14 szt)</t>
  </si>
  <si>
    <t>Urządzenie wielofunk. EPSON (2 szt)</t>
  </si>
  <si>
    <t>Drukarka KYOVERA FS 1030D (6 szt)</t>
  </si>
  <si>
    <t>Drukarka KYOCERA FS 4000 DN (3szt)</t>
  </si>
  <si>
    <t>Drukarka KYOCERA FS C 5025 N (2 szt)</t>
  </si>
  <si>
    <t>Skaner EPSON GT 2500 N (2 szt)</t>
  </si>
  <si>
    <t>Drukarka OKI 3320 (7 szt)</t>
  </si>
  <si>
    <t>Kopiarka cyfrowa KYOCERA KM 1624 (2 szt)</t>
  </si>
  <si>
    <t>Kopiarka cyfrowa KM-1635 (2 szt)</t>
  </si>
  <si>
    <t>Infobox IB-168 (2 szt)</t>
  </si>
  <si>
    <t>Infobox IB-120 (3 szt)</t>
  </si>
  <si>
    <t>Infobox IB-1900 (2 szt)</t>
  </si>
  <si>
    <t>Infobox IB-90 (2 szt)</t>
  </si>
  <si>
    <t>Zestaw komputerowy Apple i Mac 24" (20 szt)</t>
  </si>
  <si>
    <t>Zestaw komputerowy Apple i Mac 20" (6 szt)</t>
  </si>
  <si>
    <t>Notebook MAX B BOOK 5</t>
  </si>
  <si>
    <t>Notebook TOSHIBA SATELITE A 200</t>
  </si>
  <si>
    <t>Notebook Apple Mac Book Pro 15"</t>
  </si>
  <si>
    <t>Lustrzanka cyfrowa "Sony"</t>
  </si>
  <si>
    <t xml:space="preserve">Kamera cyfrowa video "Sony" </t>
  </si>
  <si>
    <t>Palmtop</t>
  </si>
  <si>
    <t>Dyktafon cyfrowy</t>
  </si>
  <si>
    <t>Aparat fotograficzny "Nikon"</t>
  </si>
  <si>
    <t>Aparat fotograficzny "Nikon-L 20"</t>
  </si>
  <si>
    <t>RENAULT</t>
  </si>
  <si>
    <t>LAGUNA</t>
  </si>
  <si>
    <t>VF1B56G0521932583</t>
  </si>
  <si>
    <t>CIN 77SS</t>
  </si>
  <si>
    <t xml:space="preserve">VOLKSWAGEN </t>
  </si>
  <si>
    <t>PASSAT</t>
  </si>
  <si>
    <t>30.03.2000</t>
  </si>
  <si>
    <t>17.03.2012</t>
  </si>
  <si>
    <t>alarm</t>
  </si>
  <si>
    <t>system nawigacji Palmtop</t>
  </si>
  <si>
    <t>Inowroclaw, ul. Mątewska 17</t>
  </si>
  <si>
    <t>gaśnice, hydranty, całodobowy dozór pracowników agencji ochrony, system kamer do monitoringu</t>
  </si>
  <si>
    <t>Videodomofon WBJ 010</t>
  </si>
  <si>
    <t>Komputer (7szt)</t>
  </si>
  <si>
    <t>Komputer wraz z monitorem</t>
  </si>
  <si>
    <t>Monitor LCD 1753S- SF (2szt)</t>
  </si>
  <si>
    <t>Drukarka HP 2014</t>
  </si>
  <si>
    <t>Monitor LCD V193HQD (2 szt)</t>
  </si>
  <si>
    <t>Monitor LCD V193WDb (5 szt)</t>
  </si>
  <si>
    <t xml:space="preserve">Nawigacja samochodowa </t>
  </si>
  <si>
    <t>Miernik tester cyfrowy GUT 6600</t>
  </si>
  <si>
    <t>Voltomierz LE 75/15/300/600</t>
  </si>
  <si>
    <t>Amperomierz LE 3/6A</t>
  </si>
  <si>
    <t>Miernik uniwersalny SANWA (5 szt)</t>
  </si>
  <si>
    <t>Miernik LM-3 7,5-7500 mA</t>
  </si>
  <si>
    <t>Mostek RLC MIC-4070D</t>
  </si>
  <si>
    <t>Generator DF 1410</t>
  </si>
  <si>
    <t>Autotransformator TAR 2-5</t>
  </si>
  <si>
    <t>Oscyloskop DF 4321</t>
  </si>
  <si>
    <t>Trafic 2.1 D</t>
  </si>
  <si>
    <t>CIN 7R27</t>
  </si>
  <si>
    <t>W500/0A</t>
  </si>
  <si>
    <t>CIN 3V21</t>
  </si>
  <si>
    <t>przyczepa lekka</t>
  </si>
  <si>
    <t>VF1T3XF0515318494</t>
  </si>
  <si>
    <t>SUCO60A0F70006812</t>
  </si>
  <si>
    <t>27.10.1997</t>
  </si>
  <si>
    <t>26.11.2007</t>
  </si>
  <si>
    <t>bezterminowo</t>
  </si>
  <si>
    <t>Inowrocław ul. Dworcowa 25</t>
  </si>
  <si>
    <t>Zabezpieczenia p.poż.    Gaśnice proszkowe i śniegowe- szt.32; przeciwwłamaniowe kraty w oknach, alarmy, dozór agencji ochrony (całodobowy)</t>
  </si>
  <si>
    <t>budynek szkolny</t>
  </si>
  <si>
    <t>placówka oświatowa</t>
  </si>
  <si>
    <t>tak</t>
  </si>
  <si>
    <t>gaśnice proszkowe-25 szt., gasnice śniegowe-3 szt., koc- 3 szt., hydranty- 2 szt.</t>
  </si>
  <si>
    <t>88-100 Inowroclaw ul. Średnia 9</t>
  </si>
  <si>
    <t>papa</t>
  </si>
  <si>
    <t>nie-brak poddasza</t>
  </si>
  <si>
    <t>dobry</t>
  </si>
  <si>
    <t>dobra</t>
  </si>
  <si>
    <t>zestaw komputerowy</t>
  </si>
  <si>
    <t>zestaw komputerowy (6 szt)</t>
  </si>
  <si>
    <t xml:space="preserve">kserokopiarka Nashuatec </t>
  </si>
  <si>
    <t>zestaw komuterowy (6 szt)</t>
  </si>
  <si>
    <t>Monitor LG 19 (5 szt)</t>
  </si>
  <si>
    <t>pokoje mieszkalne, biura,magazyny,kuchnia,pralnia,pomieszczenia socjalne</t>
  </si>
  <si>
    <t>TAK</t>
  </si>
  <si>
    <t>garaż murowany</t>
  </si>
  <si>
    <t>przechowywanie samochodu</t>
  </si>
  <si>
    <t>magazyn podręczny</t>
  </si>
  <si>
    <t>garaż blaszany</t>
  </si>
  <si>
    <t>nawierzchnia asfaltowa</t>
  </si>
  <si>
    <t>chodnik z płyt betonowych</t>
  </si>
  <si>
    <t>ogrodzenie z siatki w ramkach</t>
  </si>
  <si>
    <t>ogrodzenie z siatki</t>
  </si>
  <si>
    <t>88-100 Inowrocław ul.Wierzbińskiego 49</t>
  </si>
  <si>
    <t>1991/1992</t>
  </si>
  <si>
    <t>gaśnica proszkowa 1 szt., drzwi stalowe zabezpieczone dwoma zamkami</t>
  </si>
  <si>
    <t>drzwi obite blachą, zabezpieczone kłódką</t>
  </si>
  <si>
    <t>88-100 Inowrocław ul.Wierzbińskiegop 49</t>
  </si>
  <si>
    <t>zabezpieczony dwoma kłódkami</t>
  </si>
  <si>
    <t>88-100 Inowrocław, ul.Wierzbińskiego 49</t>
  </si>
  <si>
    <t>p.pożarowe:gaśnice (proszkowe 18 szt.,gastronomiczne 1 szt.) , hydranty 5 szt.,instalacja p.poż.p.kradzieżowe:część parterowa budynku zabezpieczona alarmem, okna w pomieszczeniach magazynowych są okratowane,dozór całodobowy sprawuje dyżurujący personel.</t>
  </si>
  <si>
    <t>VF1JLBCB66Y123914</t>
  </si>
  <si>
    <t>CIN 6A70</t>
  </si>
  <si>
    <t>SUPB01CEHTW849702</t>
  </si>
  <si>
    <t>22.11.2005</t>
  </si>
  <si>
    <t>24.12.1996</t>
  </si>
  <si>
    <t>16.11.2011</t>
  </si>
  <si>
    <t>28.07.2011</t>
  </si>
  <si>
    <t>zamek centralny autoalarm</t>
  </si>
  <si>
    <t>17.11.2011</t>
  </si>
  <si>
    <t>Budynek kostnica</t>
  </si>
  <si>
    <t>nieużytkowy</t>
  </si>
  <si>
    <t>Nie</t>
  </si>
  <si>
    <t>Budynek główny</t>
  </si>
  <si>
    <t>budynek mieszkalny</t>
  </si>
  <si>
    <t>Tak</t>
  </si>
  <si>
    <t>XIX w</t>
  </si>
  <si>
    <t>Budynek mieszkalny</t>
  </si>
  <si>
    <t>ok..1930</t>
  </si>
  <si>
    <t>Portiernia nr 4</t>
  </si>
  <si>
    <t>budynek dozorcy</t>
  </si>
  <si>
    <t>Budynek agr.prądotw.</t>
  </si>
  <si>
    <t>dodatkowe zasilanie</t>
  </si>
  <si>
    <t>Garaż murowany</t>
  </si>
  <si>
    <t>garażowanie pojazdów</t>
  </si>
  <si>
    <t>Oczyszczalnia ścieków</t>
  </si>
  <si>
    <t>Studnia</t>
  </si>
  <si>
    <t>nieczynne</t>
  </si>
  <si>
    <t>Ogrodzenie</t>
  </si>
  <si>
    <t>zabezp.terenu</t>
  </si>
  <si>
    <t>Droga z kostki</t>
  </si>
  <si>
    <t>wewnętrzna</t>
  </si>
  <si>
    <t>Szopa</t>
  </si>
  <si>
    <t>bezużyteczna</t>
  </si>
  <si>
    <t>Magazyn opakowań</t>
  </si>
  <si>
    <t>przechowalnia</t>
  </si>
  <si>
    <t>garażowanie pojazdu</t>
  </si>
  <si>
    <t>Garaż nr 9</t>
  </si>
  <si>
    <t>magazyn-sprzęt rolniczy</t>
  </si>
  <si>
    <t>Magazyn paliw</t>
  </si>
  <si>
    <t>Gnojownia</t>
  </si>
  <si>
    <t>Powierzchnia betonowa</t>
  </si>
  <si>
    <t>Oczyszczalnie ścieków</t>
  </si>
  <si>
    <t>dozorca nocny</t>
  </si>
  <si>
    <t>Kawęczyn 4</t>
  </si>
  <si>
    <t>inst.p/poż,gaśnice,hydranty,kraty</t>
  </si>
  <si>
    <t>j.w</t>
  </si>
  <si>
    <t>gaśnice</t>
  </si>
  <si>
    <t>wideofon, gasnica</t>
  </si>
  <si>
    <t>Parchanie 9</t>
  </si>
  <si>
    <t>całodobowy dozór</t>
  </si>
  <si>
    <t>instalacja odgromowa</t>
  </si>
  <si>
    <t>teren ogrodzony</t>
  </si>
  <si>
    <t>j,w</t>
  </si>
  <si>
    <t>cegła pełna</t>
  </si>
  <si>
    <t>drewniany</t>
  </si>
  <si>
    <t>drewniana, papa</t>
  </si>
  <si>
    <t>drew.Klaina</t>
  </si>
  <si>
    <t>cegła cer.</t>
  </si>
  <si>
    <t>dachówka</t>
  </si>
  <si>
    <t>cegła ceramiczna</t>
  </si>
  <si>
    <t>drewniana,papa</t>
  </si>
  <si>
    <t>bl.wap.piask.</t>
  </si>
  <si>
    <t>żelbeton</t>
  </si>
  <si>
    <t>blachodachówka</t>
  </si>
  <si>
    <t>cegła</t>
  </si>
  <si>
    <t>stropodach ukoś.</t>
  </si>
  <si>
    <t>płyty prefabrykowane</t>
  </si>
  <si>
    <t>zelbet</t>
  </si>
  <si>
    <t>prefabrykow.płyty korytkowe</t>
  </si>
  <si>
    <t>plyty prefabrykowane</t>
  </si>
  <si>
    <t>murowane</t>
  </si>
  <si>
    <t>betonowe</t>
  </si>
  <si>
    <t>cegła,blacha</t>
  </si>
  <si>
    <t>blacha</t>
  </si>
  <si>
    <t>cegła dziurawka</t>
  </si>
  <si>
    <t>ramy,pręty żebr.</t>
  </si>
  <si>
    <t>dostateczny</t>
  </si>
  <si>
    <t>dobrydobry</t>
  </si>
  <si>
    <t xml:space="preserve">nie dotyczy </t>
  </si>
  <si>
    <t>zły</t>
  </si>
  <si>
    <t>szer.3,90</t>
  </si>
  <si>
    <t>dł.146,6</t>
  </si>
  <si>
    <t>dł.190,5</t>
  </si>
  <si>
    <t>wys.1,60</t>
  </si>
  <si>
    <t>Laptop</t>
  </si>
  <si>
    <t>Komputer</t>
  </si>
  <si>
    <t>komputer</t>
  </si>
  <si>
    <t>Drukarka laser HP LJ</t>
  </si>
  <si>
    <t xml:space="preserve">Komputer </t>
  </si>
  <si>
    <t>Drukarka HP</t>
  </si>
  <si>
    <t>5. Dom Pomocy Społecznej w Kawęczynie</t>
  </si>
  <si>
    <t>Drukarka Laser</t>
  </si>
  <si>
    <t>Trafic</t>
  </si>
  <si>
    <t>VF1IBHB67287713</t>
  </si>
  <si>
    <t>Opel</t>
  </si>
  <si>
    <t>rolniczy</t>
  </si>
  <si>
    <t>Przyczepa</t>
  </si>
  <si>
    <t>AUTOSAN</t>
  </si>
  <si>
    <t>WOLWO XCSA643025987</t>
  </si>
  <si>
    <t xml:space="preserve">RENAULT </t>
  </si>
  <si>
    <t>Trafic Combi</t>
  </si>
  <si>
    <t xml:space="preserve">POLONEZ </t>
  </si>
  <si>
    <t>FSO 1,6</t>
  </si>
  <si>
    <t>07.12.2006</t>
  </si>
  <si>
    <t>07.12.2011</t>
  </si>
  <si>
    <t>22.12.2004</t>
  </si>
  <si>
    <t>27.12.2011</t>
  </si>
  <si>
    <t>29.05.1987</t>
  </si>
  <si>
    <t>14.04.2012</t>
  </si>
  <si>
    <t>30.07.1983</t>
  </si>
  <si>
    <t>16.10.2011</t>
  </si>
  <si>
    <t>8/500 kg</t>
  </si>
  <si>
    <t>4500 kg</t>
  </si>
  <si>
    <t>7 506 mh</t>
  </si>
  <si>
    <t>21.12.2012</t>
  </si>
  <si>
    <t>opieka nad mieszkańcami, kuchnia</t>
  </si>
  <si>
    <t>Wozownia (mieszkalny)</t>
  </si>
  <si>
    <t>opieka nad mieszkańcami,pralnia,garaż,</t>
  </si>
  <si>
    <t>Spichrz (administracja,mieszkanie,kotłownia)</t>
  </si>
  <si>
    <t>administracja,mieszkanie lokat.,kotłownia,warsztat</t>
  </si>
  <si>
    <t>przechowywanie sprzętu</t>
  </si>
  <si>
    <t xml:space="preserve">Wiata murowana </t>
  </si>
  <si>
    <t>Piwnica betonowa</t>
  </si>
  <si>
    <t>przechowywanie płodów rolnych</t>
  </si>
  <si>
    <t>Bunkier paliwowy</t>
  </si>
  <si>
    <t>magazyn paliw</t>
  </si>
  <si>
    <t>odprowadza ścieki</t>
  </si>
  <si>
    <t>20.02.2012</t>
  </si>
  <si>
    <t>31.03.2012</t>
  </si>
  <si>
    <t>kamera kolorowa (wewnątrz) - 3 szt.</t>
  </si>
  <si>
    <t>kamera kolorowa (wewnątrz) - 2 szt.</t>
  </si>
  <si>
    <t>kamera czarno-biała (wewnątrz) - 1 szt.</t>
  </si>
  <si>
    <t>kamera kolorowa (zewnątrz) - 2 szt.</t>
  </si>
  <si>
    <t>multiplekser - 1 szt.</t>
  </si>
  <si>
    <t>monitor - 1 szt.</t>
  </si>
  <si>
    <t>Gaśnica proszkowa GP-1x 1 szt, Gaśnica proszkowa GP-2x 2 szt, Gaśnica proszkowa GP-4z 9 szt, Gaśnica proszkowa GP-6z 9 szt, Gaśnica proszkowa GP 12 z 2 szt, Gaśnica śniegowa GS-6 x 3 szt, Gaśnica śniegowa GS-5x 1 szt, Hydranty - 9 szt, Kraty na oknach, Alarm -  Agencja Detektywistyczna i Ochrony JOKER, Monitoring wewnętrzyny i zewnętrzny</t>
  </si>
  <si>
    <t>z cegły</t>
  </si>
  <si>
    <t>na belkach stalowych</t>
  </si>
  <si>
    <t>drewniana - kryta gontami</t>
  </si>
  <si>
    <t>półfabrykaty żelbetowe</t>
  </si>
  <si>
    <t>półfabrykaty żelbetonowe</t>
  </si>
  <si>
    <t>18. Powiatowy Inspektorat Nadzoru Budowlanego w Inowrocławiu</t>
  </si>
  <si>
    <t>CIN 6P46</t>
  </si>
  <si>
    <t>BDH 6754</t>
  </si>
  <si>
    <t>BGW 0968</t>
  </si>
  <si>
    <t>CIN 54PJ</t>
  </si>
  <si>
    <t>instalacja:p-poż,oddymiania,przyzywowo-alarmowa,hydranty wew.5szt.,gaśnice proszkowe,pianoweGP6,GP12,GP1-15szt.,kraty5,kraty pomieszczenie w kuchni-10,zamki-8szt.</t>
  </si>
  <si>
    <t>Ludzisko 78,88-160 Janikowo</t>
  </si>
  <si>
    <t>instalacja p-poż,instalacja przyzywowo-alarmowa,Hydranty wew.-2szt.,gaśnice proszkoweGP12,GP6,GP1-5szt.,gaśnice śniegowe-2szt.,agregat śniegowy-1szt.,koc-1szt.,kłódki-2szt.,zamki-8szt.,kraty3szt.</t>
  </si>
  <si>
    <t>instalacja alarmowa,gaśnice śniegowe 3szt.,gaśnice proszkowe GP12,GP6,GP1-4szt.,koce gaśnicze-4szt.,kłódki-3szt.,zamki-8szt.</t>
  </si>
  <si>
    <t>1 zamek patent</t>
  </si>
  <si>
    <t>4 kłódki+1 patent</t>
  </si>
  <si>
    <t>5 kłódek</t>
  </si>
  <si>
    <t>1 kłodka</t>
  </si>
  <si>
    <t>1 kłódka</t>
  </si>
  <si>
    <t>ceglano-betonowe</t>
  </si>
  <si>
    <t>cegła-siporeks</t>
  </si>
  <si>
    <t>żelbetonowe</t>
  </si>
  <si>
    <t>płyty betonowe</t>
  </si>
  <si>
    <t>eternit</t>
  </si>
  <si>
    <t>bloczki betonowe</t>
  </si>
  <si>
    <t>beton</t>
  </si>
  <si>
    <t>płyty metalowe</t>
  </si>
  <si>
    <t>nie dotyczy (brak poddasza)</t>
  </si>
  <si>
    <t>6. Dom Pomocy Społecznej w Ludzisku</t>
  </si>
  <si>
    <t>Drukarka HP 1020</t>
  </si>
  <si>
    <t xml:space="preserve">Zestaw komputerowy </t>
  </si>
  <si>
    <t>Drukarka HEWLETT PACARD LASER</t>
  </si>
  <si>
    <t>Drukarka HP LASER SET 6P</t>
  </si>
  <si>
    <t>Drukarka laserowa HP 2035 LPT</t>
  </si>
  <si>
    <t>Zestaw komputerowy wraz z oprogramowaniem</t>
  </si>
  <si>
    <t xml:space="preserve">Drukarka laserowa HP 2035 </t>
  </si>
  <si>
    <t>Drukarka HP K 209</t>
  </si>
  <si>
    <t>Laptop 0301 GBG</t>
  </si>
  <si>
    <t>CIN 6P36</t>
  </si>
  <si>
    <t>Trafic 2,1D</t>
  </si>
  <si>
    <t>BCG 0290</t>
  </si>
  <si>
    <t>BGU 6555</t>
  </si>
  <si>
    <t>przyczepa samochodowa</t>
  </si>
  <si>
    <t>VF1JLBHB67V287334</t>
  </si>
  <si>
    <t>VF1T3XF0515318505</t>
  </si>
  <si>
    <t>SUL02500AM0000328</t>
  </si>
  <si>
    <t>podjazd do wózka</t>
  </si>
  <si>
    <t>02.12.2011</t>
  </si>
  <si>
    <t>21.02.1995</t>
  </si>
  <si>
    <t>04.11.2011</t>
  </si>
  <si>
    <t>do celów socjalno-mieszkalnych</t>
  </si>
  <si>
    <t xml:space="preserve">tak </t>
  </si>
  <si>
    <t>Budynek administracyjno-mieszkalny</t>
  </si>
  <si>
    <t>do celów administracyjych i mieszkalnych</t>
  </si>
  <si>
    <t>do celów gospodarczych</t>
  </si>
  <si>
    <t>Pralnia z suszarnią</t>
  </si>
  <si>
    <t>Budynek garaży</t>
  </si>
  <si>
    <t>do garażowania samochodów słuzbowych</t>
  </si>
  <si>
    <t>koniec XIX wieku</t>
  </si>
  <si>
    <t>Szambo</t>
  </si>
  <si>
    <t>Drogi wewnętrzne</t>
  </si>
  <si>
    <t>na potrzeby jednostki</t>
  </si>
  <si>
    <t>Przepompownia</t>
  </si>
  <si>
    <t>instalacja alarmowa, przeciwpożarowa</t>
  </si>
  <si>
    <t>instalacja alarmowa i przeciwpożarowa, 2 szt. Gaśnic proszkowych, 3 biura posiadają instalację antywłamaniową</t>
  </si>
  <si>
    <t>brak</t>
  </si>
  <si>
    <t>1 szt. gaśnicy proszkowej</t>
  </si>
  <si>
    <t>1 szt. Gaśnicy proszkowej</t>
  </si>
  <si>
    <t>cegła, bloczki, bloczki wapienno-piaskowe "Silka"</t>
  </si>
  <si>
    <t>beton, filigran</t>
  </si>
  <si>
    <t>beton, papa, konstrukcja drewniana pokryta papą</t>
  </si>
  <si>
    <t xml:space="preserve">cegła, bloczki, </t>
  </si>
  <si>
    <t xml:space="preserve">beton, </t>
  </si>
  <si>
    <t>beton - papa,</t>
  </si>
  <si>
    <t>cegła,</t>
  </si>
  <si>
    <t>beton,</t>
  </si>
  <si>
    <t>beton- papa,</t>
  </si>
  <si>
    <t>beton-papa,</t>
  </si>
  <si>
    <t>drewno-papa</t>
  </si>
  <si>
    <t>bardzo dobra</t>
  </si>
  <si>
    <t>bardzo dobry,</t>
  </si>
  <si>
    <t xml:space="preserve">bardzo dobra, </t>
  </si>
  <si>
    <t>bardzo dobry</t>
  </si>
  <si>
    <t>bardzo dobra,</t>
  </si>
  <si>
    <t>dobra,</t>
  </si>
  <si>
    <t>zła</t>
  </si>
  <si>
    <t>tak (częściowo)</t>
  </si>
  <si>
    <t>1. Starostwo Powiatowe w Inowrocławiu</t>
  </si>
  <si>
    <t>ul. Solankowa 21 Inowrocław</t>
  </si>
  <si>
    <t>monitoring wewnetrzny całodobowy, gasnice pianowe - 5 szt, gasnice śniegowe - 6 szt, gasnice proszkowe - 10 szt, kraty okienne-parter budynku</t>
  </si>
  <si>
    <t>cegła, pustaki, drewno</t>
  </si>
  <si>
    <t>drewno, cement,beton</t>
  </si>
  <si>
    <t>drewno, papa</t>
  </si>
  <si>
    <t>22. Zespół Szkół im. Marka Kotańskiego w Inowrocławiu</t>
  </si>
  <si>
    <t>DRUKARKA LASEROWA minolta PP1350e</t>
  </si>
  <si>
    <t>instalacja wentylacyjna i kominowa</t>
  </si>
  <si>
    <t>suma ubezpieczenia (wartość)</t>
  </si>
  <si>
    <t>rodzaj wartości (księgowa brutto - KB / odtworzeniowa - O)</t>
  </si>
  <si>
    <t>7511Z</t>
  </si>
  <si>
    <t>kierowanie podstawowymi rodzajami działalnosci publicznej</t>
  </si>
  <si>
    <t>Zespół Szkół Ponadgimnazjalnych w Kościelcu</t>
  </si>
  <si>
    <t>16. Zespół Szkół Ponadgimnazjalnych w Kościelcu</t>
  </si>
  <si>
    <t>30. Zespół Szkół Ponadgimnazjalnych w Kościelcu</t>
  </si>
  <si>
    <t>29. Zespół Szkół Ponadgimnazjalnych w Kościelcu</t>
  </si>
  <si>
    <t>4. Powiatowe Centrum Pomocy Rodzinie</t>
  </si>
  <si>
    <t>5. Powiatowy Inspektorat Nadzoru Budowlanego w Inowrocławiu</t>
  </si>
  <si>
    <t>6. Poradnia Psychologiczno - Pedagogiczna</t>
  </si>
  <si>
    <t>7. Powiatowy Zespół Ekonomiczno - Administarcyjny Szkół i Placówek Oświatowych</t>
  </si>
  <si>
    <t>8. Ośrodek Wspierania Dziecka i Rodziny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</si>
</sst>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[$-415]d/mmm/yyyy;@"/>
    <numFmt numFmtId="182" formatCode="d/mm/yyyy"/>
    <numFmt numFmtId="183" formatCode="#,##0\ &quot;zł&quot;;[Red]#,##0\ &quot;zł&quot;"/>
    <numFmt numFmtId="184" formatCode="#,##0&quot; zł&quot;"/>
    <numFmt numFmtId="185" formatCode="#,##0&quot; zł&quot;;[Red]\-#,##0&quot; zł&quot;"/>
    <numFmt numFmtId="186" formatCode="#,##0&quot; zł&quot;;[Red]#,##0&quot; zł&quot;"/>
    <numFmt numFmtId="187" formatCode="dd\.mm\.yyyy"/>
  </numFmts>
  <fonts count="6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4"/>
      <name val="Times New Roman"/>
      <family val="1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sz val="10"/>
      <name val="Arial CE"/>
      <family val="0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0"/>
      <color indexed="60"/>
      <name val="Arial"/>
      <family val="2"/>
    </font>
    <font>
      <b/>
      <sz val="6"/>
      <name val="Arial"/>
      <family val="2"/>
    </font>
    <font>
      <sz val="10"/>
      <name val="Times New Roman"/>
      <family val="1"/>
    </font>
    <font>
      <sz val="10"/>
      <color indexed="8"/>
      <name val="Czcionka tekstu podstawowego"/>
      <family val="2"/>
    </font>
    <font>
      <i/>
      <sz val="10"/>
      <color indexed="8"/>
      <name val="Verdana"/>
      <family val="2"/>
    </font>
    <font>
      <i/>
      <sz val="10"/>
      <name val="Verdana"/>
      <family val="2"/>
    </font>
    <font>
      <sz val="10"/>
      <color indexed="8"/>
      <name val="Verdana"/>
      <family val="2"/>
    </font>
    <font>
      <sz val="10"/>
      <color indexed="10"/>
      <name val="Arial"/>
      <family val="2"/>
    </font>
    <font>
      <sz val="10"/>
      <color indexed="51"/>
      <name val="Arial"/>
      <family val="2"/>
    </font>
    <font>
      <b/>
      <sz val="11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5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168" fontId="6" fillId="0" borderId="0" xfId="0" applyNumberFormat="1" applyFont="1" applyAlignment="1">
      <alignment horizontal="right"/>
    </xf>
    <xf numFmtId="168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68" fontId="0" fillId="0" borderId="10" xfId="0" applyNumberFormat="1" applyFill="1" applyBorder="1" applyAlignment="1">
      <alignment horizontal="right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right"/>
    </xf>
    <xf numFmtId="0" fontId="1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10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19" fillId="34" borderId="10" xfId="0" applyFont="1" applyFill="1" applyBorder="1" applyAlignment="1">
      <alignment horizontal="center" vertical="center"/>
    </xf>
    <xf numFmtId="49" fontId="19" fillId="34" borderId="10" xfId="0" applyNumberFormat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 wrapText="1"/>
    </xf>
    <xf numFmtId="168" fontId="1" fillId="34" borderId="12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44" fontId="1" fillId="0" borderId="10" xfId="64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44" fontId="0" fillId="0" borderId="10" xfId="64" applyFont="1" applyFill="1" applyBorder="1" applyAlignment="1">
      <alignment horizontal="left" vertical="center" wrapText="1"/>
    </xf>
    <xf numFmtId="44" fontId="0" fillId="0" borderId="10" xfId="64" applyFont="1" applyFill="1" applyBorder="1" applyAlignment="1">
      <alignment vertical="center"/>
    </xf>
    <xf numFmtId="168" fontId="1" fillId="34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168" fontId="0" fillId="0" borderId="0" xfId="0" applyNumberFormat="1" applyAlignment="1">
      <alignment horizontal="right"/>
    </xf>
    <xf numFmtId="0" fontId="7" fillId="0" borderId="11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44" fontId="1" fillId="0" borderId="10" xfId="64" applyFont="1" applyFill="1" applyBorder="1" applyAlignment="1">
      <alignment horizontal="left" vertical="center" wrapText="1"/>
    </xf>
    <xf numFmtId="168" fontId="0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44" fontId="0" fillId="0" borderId="10" xfId="64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44" fontId="0" fillId="0" borderId="10" xfId="64" applyFont="1" applyFill="1" applyBorder="1" applyAlignment="1">
      <alignment vertical="center" wrapText="1"/>
    </xf>
    <xf numFmtId="44" fontId="0" fillId="0" borderId="0" xfId="64" applyFont="1" applyAlignment="1">
      <alignment/>
    </xf>
    <xf numFmtId="44" fontId="1" fillId="0" borderId="10" xfId="64" applyFont="1" applyFill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1" fillId="0" borderId="11" xfId="0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68" fontId="0" fillId="0" borderId="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27" fillId="0" borderId="0" xfId="0" applyFont="1" applyFill="1" applyAlignment="1">
      <alignment/>
    </xf>
    <xf numFmtId="168" fontId="1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44" fontId="1" fillId="0" borderId="0" xfId="64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1" fillId="0" borderId="10" xfId="64" applyFont="1" applyFill="1" applyBorder="1" applyAlignment="1">
      <alignment horizontal="center" vertical="center"/>
    </xf>
    <xf numFmtId="44" fontId="0" fillId="0" borderId="10" xfId="64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44" fontId="0" fillId="0" borderId="10" xfId="64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/>
    </xf>
    <xf numFmtId="44" fontId="5" fillId="0" borderId="10" xfId="64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horizont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168" fontId="0" fillId="0" borderId="10" xfId="0" applyNumberFormat="1" applyFont="1" applyFill="1" applyBorder="1" applyAlignment="1">
      <alignment horizontal="right" vertical="center" wrapText="1"/>
    </xf>
    <xf numFmtId="168" fontId="15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168" fontId="0" fillId="0" borderId="0" xfId="0" applyNumberFormat="1" applyFill="1" applyAlignment="1">
      <alignment/>
    </xf>
    <xf numFmtId="44" fontId="0" fillId="0" borderId="10" xfId="64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right" vertical="center" wrapText="1"/>
    </xf>
    <xf numFmtId="44" fontId="0" fillId="0" borderId="0" xfId="64" applyFont="1" applyFill="1" applyBorder="1" applyAlignment="1">
      <alignment horizontal="right" vertical="center"/>
    </xf>
    <xf numFmtId="16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4" fontId="0" fillId="0" borderId="0" xfId="64" applyFont="1" applyFill="1" applyBorder="1" applyAlignment="1">
      <alignment horizontal="right"/>
    </xf>
    <xf numFmtId="4" fontId="0" fillId="0" borderId="0" xfId="0" applyNumberFormat="1" applyFill="1" applyBorder="1" applyAlignment="1">
      <alignment vertical="center"/>
    </xf>
    <xf numFmtId="44" fontId="0" fillId="0" borderId="0" xfId="0" applyNumberFormat="1" applyFill="1" applyBorder="1" applyAlignment="1">
      <alignment/>
    </xf>
    <xf numFmtId="168" fontId="0" fillId="0" borderId="16" xfId="0" applyNumberFormat="1" applyFont="1" applyFill="1" applyBorder="1" applyAlignment="1">
      <alignment horizontal="right" wrapText="1"/>
    </xf>
    <xf numFmtId="44" fontId="0" fillId="0" borderId="16" xfId="64" applyFont="1" applyFill="1" applyBorder="1" applyAlignment="1">
      <alignment horizontal="right"/>
    </xf>
    <xf numFmtId="168" fontId="0" fillId="0" borderId="16" xfId="0" applyNumberFormat="1" applyFill="1" applyBorder="1" applyAlignment="1">
      <alignment/>
    </xf>
    <xf numFmtId="44" fontId="0" fillId="0" borderId="13" xfId="64" applyFont="1" applyFill="1" applyBorder="1" applyAlignment="1">
      <alignment horizontal="center" vertical="center"/>
    </xf>
    <xf numFmtId="168" fontId="5" fillId="0" borderId="16" xfId="0" applyNumberFormat="1" applyFont="1" applyFill="1" applyBorder="1" applyAlignment="1">
      <alignment horizontal="right" vertical="top" wrapText="1"/>
    </xf>
    <xf numFmtId="168" fontId="0" fillId="0" borderId="16" xfId="0" applyNumberFormat="1" applyFont="1" applyFill="1" applyBorder="1" applyAlignment="1">
      <alignment horizontal="right" vertical="top" wrapText="1"/>
    </xf>
    <xf numFmtId="168" fontId="0" fillId="0" borderId="0" xfId="0" applyNumberFormat="1" applyFont="1" applyFill="1" applyBorder="1" applyAlignment="1">
      <alignment horizontal="right" vertical="top" wrapText="1"/>
    </xf>
    <xf numFmtId="44" fontId="1" fillId="34" borderId="10" xfId="64" applyFont="1" applyFill="1" applyBorder="1" applyAlignment="1">
      <alignment vertical="center"/>
    </xf>
    <xf numFmtId="44" fontId="1" fillId="34" borderId="10" xfId="64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44" fontId="1" fillId="0" borderId="14" xfId="64" applyFont="1" applyFill="1" applyBorder="1" applyAlignment="1">
      <alignment horizontal="center" vertical="center"/>
    </xf>
    <xf numFmtId="44" fontId="1" fillId="0" borderId="14" xfId="64" applyFont="1" applyFill="1" applyBorder="1" applyAlignment="1">
      <alignment horizontal="left" vertical="center" wrapText="1"/>
    </xf>
    <xf numFmtId="44" fontId="1" fillId="0" borderId="14" xfId="64" applyFont="1" applyFill="1" applyBorder="1" applyAlignment="1">
      <alignment/>
    </xf>
    <xf numFmtId="44" fontId="1" fillId="0" borderId="14" xfId="64" applyFont="1" applyFill="1" applyBorder="1" applyAlignment="1">
      <alignment vertical="center"/>
    </xf>
    <xf numFmtId="168" fontId="1" fillId="0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4" fontId="8" fillId="35" borderId="17" xfId="64" applyFont="1" applyFill="1" applyBorder="1" applyAlignment="1">
      <alignment/>
    </xf>
    <xf numFmtId="168" fontId="1" fillId="0" borderId="0" xfId="0" applyNumberFormat="1" applyFont="1" applyFill="1" applyAlignment="1">
      <alignment horizontal="right" vertical="center"/>
    </xf>
    <xf numFmtId="168" fontId="1" fillId="34" borderId="10" xfId="0" applyNumberFormat="1" applyFont="1" applyFill="1" applyBorder="1" applyAlignment="1">
      <alignment horizontal="right" vertical="center" wrapText="1"/>
    </xf>
    <xf numFmtId="168" fontId="9" fillId="0" borderId="10" xfId="0" applyNumberFormat="1" applyFont="1" applyFill="1" applyBorder="1" applyAlignment="1">
      <alignment horizontal="right" vertical="center" wrapText="1"/>
    </xf>
    <xf numFmtId="168" fontId="5" fillId="0" borderId="10" xfId="0" applyNumberFormat="1" applyFont="1" applyFill="1" applyBorder="1" applyAlignment="1">
      <alignment horizontal="right" vertical="center" wrapText="1"/>
    </xf>
    <xf numFmtId="44" fontId="0" fillId="0" borderId="10" xfId="64" applyFont="1" applyFill="1" applyBorder="1" applyAlignment="1">
      <alignment horizontal="right" vertical="center"/>
    </xf>
    <xf numFmtId="44" fontId="0" fillId="0" borderId="12" xfId="64" applyFont="1" applyFill="1" applyBorder="1" applyAlignment="1">
      <alignment horizontal="right" vertical="center" wrapText="1"/>
    </xf>
    <xf numFmtId="168" fontId="1" fillId="0" borderId="11" xfId="0" applyNumberFormat="1" applyFont="1" applyFill="1" applyBorder="1" applyAlignment="1">
      <alignment horizontal="right" vertical="center" wrapText="1"/>
    </xf>
    <xf numFmtId="168" fontId="0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 wrapText="1"/>
    </xf>
    <xf numFmtId="44" fontId="1" fillId="0" borderId="10" xfId="64" applyFont="1" applyFill="1" applyBorder="1" applyAlignment="1">
      <alignment horizontal="right" vertical="center" wrapText="1"/>
    </xf>
    <xf numFmtId="168" fontId="0" fillId="0" borderId="0" xfId="0" applyNumberFormat="1" applyFont="1" applyFill="1" applyAlignment="1">
      <alignment horizontal="right" vertical="center" wrapText="1"/>
    </xf>
    <xf numFmtId="44" fontId="8" fillId="35" borderId="10" xfId="64" applyFont="1" applyFill="1" applyBorder="1" applyAlignment="1">
      <alignment horizontal="right" vertical="center" wrapText="1"/>
    </xf>
    <xf numFmtId="168" fontId="0" fillId="0" borderId="0" xfId="0" applyNumberFormat="1" applyFont="1" applyFill="1" applyAlignment="1">
      <alignment horizontal="right" vertical="center"/>
    </xf>
    <xf numFmtId="168" fontId="8" fillId="35" borderId="10" xfId="64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44" fontId="0" fillId="0" borderId="18" xfId="64" applyFont="1" applyFill="1" applyBorder="1" applyAlignment="1">
      <alignment vertical="center" wrapText="1"/>
    </xf>
    <xf numFmtId="168" fontId="1" fillId="0" borderId="0" xfId="0" applyNumberFormat="1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168" fontId="0" fillId="0" borderId="0" xfId="0" applyNumberFormat="1" applyFont="1" applyFill="1" applyAlignment="1">
      <alignment/>
    </xf>
    <xf numFmtId="44" fontId="0" fillId="0" borderId="0" xfId="64" applyFont="1" applyFill="1" applyAlignment="1">
      <alignment horizontal="center" vertical="center"/>
    </xf>
    <xf numFmtId="0" fontId="1" fillId="0" borderId="0" xfId="55" applyFont="1" applyFill="1" applyAlignment="1">
      <alignment horizontal="left" vertical="center"/>
      <protection/>
    </xf>
    <xf numFmtId="0" fontId="0" fillId="0" borderId="0" xfId="55" applyFont="1" applyFill="1" applyAlignment="1">
      <alignment vertical="center"/>
      <protection/>
    </xf>
    <xf numFmtId="170" fontId="0" fillId="0" borderId="0" xfId="55" applyNumberFormat="1" applyFont="1" applyFill="1" applyAlignment="1">
      <alignment horizontal="center" vertical="center" wrapText="1"/>
      <protection/>
    </xf>
    <xf numFmtId="0" fontId="0" fillId="0" borderId="0" xfId="55" applyFont="1" applyFill="1" applyAlignment="1">
      <alignment horizontal="center" vertical="center"/>
      <protection/>
    </xf>
    <xf numFmtId="168" fontId="0" fillId="0" borderId="0" xfId="55" applyNumberFormat="1" applyFont="1" applyFill="1" applyAlignment="1">
      <alignment horizontal="center" vertical="center"/>
      <protection/>
    </xf>
    <xf numFmtId="0" fontId="0" fillId="0" borderId="0" xfId="55" applyNumberFormat="1" applyFont="1" applyFill="1" applyAlignment="1">
      <alignment vertical="center"/>
      <protection/>
    </xf>
    <xf numFmtId="44" fontId="0" fillId="0" borderId="0" xfId="68" applyFont="1" applyFill="1" applyAlignment="1">
      <alignment vertical="center"/>
    </xf>
    <xf numFmtId="0" fontId="47" fillId="0" borderId="0" xfId="55" applyFill="1" applyAlignment="1">
      <alignment vertical="center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0" borderId="19" xfId="55" applyFont="1" applyFill="1" applyBorder="1" applyAlignment="1">
      <alignment horizontal="center" vertical="center" wrapText="1"/>
      <protection/>
    </xf>
    <xf numFmtId="44" fontId="1" fillId="0" borderId="19" xfId="68" applyFont="1" applyFill="1" applyBorder="1" applyAlignment="1">
      <alignment horizontal="center" vertical="center" wrapText="1"/>
    </xf>
    <xf numFmtId="0" fontId="0" fillId="0" borderId="10" xfId="55" applyFont="1" applyFill="1" applyBorder="1" applyAlignment="1">
      <alignment horizontal="center" vertical="center" wrapText="1"/>
      <protection/>
    </xf>
    <xf numFmtId="0" fontId="0" fillId="0" borderId="10" xfId="55" applyNumberFormat="1" applyFont="1" applyFill="1" applyBorder="1" applyAlignment="1">
      <alignment horizontal="center" vertical="center" wrapText="1"/>
      <protection/>
    </xf>
    <xf numFmtId="3" fontId="0" fillId="0" borderId="10" xfId="55" applyNumberFormat="1" applyFont="1" applyFill="1" applyBorder="1" applyAlignment="1">
      <alignment horizontal="center" vertical="center" wrapText="1"/>
      <protection/>
    </xf>
    <xf numFmtId="44" fontId="24" fillId="0" borderId="10" xfId="68" applyFont="1" applyFill="1" applyBorder="1" applyAlignment="1">
      <alignment horizontal="center" vertical="center" wrapText="1"/>
    </xf>
    <xf numFmtId="0" fontId="1" fillId="0" borderId="0" xfId="55" applyNumberFormat="1" applyFont="1" applyFill="1" applyAlignment="1">
      <alignment horizontal="center" vertical="center"/>
      <protection/>
    </xf>
    <xf numFmtId="0" fontId="1" fillId="0" borderId="10" xfId="55" applyNumberFormat="1" applyFont="1" applyFill="1" applyBorder="1" applyAlignment="1">
      <alignment horizontal="center" vertical="center"/>
      <protection/>
    </xf>
    <xf numFmtId="0" fontId="0" fillId="0" borderId="10" xfId="55" applyFont="1" applyFill="1" applyBorder="1" applyAlignment="1">
      <alignment horizontal="center" vertical="center"/>
      <protection/>
    </xf>
    <xf numFmtId="14" fontId="0" fillId="0" borderId="10" xfId="55" applyNumberFormat="1" applyFont="1" applyFill="1" applyBorder="1" applyAlignment="1">
      <alignment horizontal="center" vertical="center" wrapText="1"/>
      <protection/>
    </xf>
    <xf numFmtId="44" fontId="25" fillId="0" borderId="10" xfId="68" applyFont="1" applyFill="1" applyBorder="1" applyAlignment="1">
      <alignment horizontal="center" vertical="center" wrapText="1"/>
    </xf>
    <xf numFmtId="44" fontId="0" fillId="0" borderId="10" xfId="68" applyFont="1" applyFill="1" applyBorder="1" applyAlignment="1">
      <alignment vertical="center"/>
    </xf>
    <xf numFmtId="0" fontId="47" fillId="0" borderId="10" xfId="55" applyFill="1" applyBorder="1" applyAlignment="1">
      <alignment horizontal="center" vertical="center"/>
      <protection/>
    </xf>
    <xf numFmtId="0" fontId="0" fillId="0" borderId="10" xfId="55" applyFont="1" applyFill="1" applyBorder="1" applyAlignment="1">
      <alignment horizontal="center" vertical="top" wrapText="1"/>
      <protection/>
    </xf>
    <xf numFmtId="3" fontId="0" fillId="0" borderId="12" xfId="55" applyNumberFormat="1" applyFont="1" applyFill="1" applyBorder="1" applyAlignment="1">
      <alignment horizontal="center" vertical="center" wrapText="1"/>
      <protection/>
    </xf>
    <xf numFmtId="44" fontId="0" fillId="0" borderId="10" xfId="68" applyFont="1" applyFill="1" applyBorder="1" applyAlignment="1">
      <alignment horizontal="center" vertical="center"/>
    </xf>
    <xf numFmtId="182" fontId="1" fillId="0" borderId="20" xfId="55" applyNumberFormat="1" applyFont="1" applyFill="1" applyBorder="1" applyAlignment="1">
      <alignment horizontal="center" vertical="center" wrapText="1"/>
      <protection/>
    </xf>
    <xf numFmtId="0" fontId="0" fillId="0" borderId="12" xfId="55" applyFont="1" applyFill="1" applyBorder="1" applyAlignment="1">
      <alignment horizontal="center" vertical="center" wrapText="1"/>
      <protection/>
    </xf>
    <xf numFmtId="0" fontId="26" fillId="0" borderId="10" xfId="55" applyFont="1" applyFill="1" applyBorder="1" applyAlignment="1">
      <alignment horizontal="center" vertical="center" wrapText="1"/>
      <protection/>
    </xf>
    <xf numFmtId="44" fontId="24" fillId="0" borderId="10" xfId="68" applyFont="1" applyFill="1" applyBorder="1" applyAlignment="1">
      <alignment horizontal="center" vertical="center"/>
    </xf>
    <xf numFmtId="0" fontId="13" fillId="0" borderId="10" xfId="55" applyFont="1" applyFill="1" applyBorder="1" applyAlignment="1">
      <alignment horizontal="center" vertical="center" wrapText="1"/>
      <protection/>
    </xf>
    <xf numFmtId="187" fontId="1" fillId="0" borderId="21" xfId="55" applyNumberFormat="1" applyFont="1" applyFill="1" applyBorder="1" applyAlignment="1">
      <alignment horizontal="center" vertical="center" wrapText="1"/>
      <protection/>
    </xf>
    <xf numFmtId="187" fontId="23" fillId="0" borderId="21" xfId="55" applyNumberFormat="1" applyFont="1" applyFill="1" applyBorder="1" applyAlignment="1">
      <alignment horizontal="center" vertical="center" wrapText="1"/>
      <protection/>
    </xf>
    <xf numFmtId="187" fontId="47" fillId="0" borderId="21" xfId="55" applyNumberFormat="1" applyFill="1" applyBorder="1" applyAlignment="1">
      <alignment horizontal="center" vertical="center" wrapText="1"/>
      <protection/>
    </xf>
    <xf numFmtId="44" fontId="26" fillId="0" borderId="10" xfId="68" applyFont="1" applyFill="1" applyBorder="1" applyAlignment="1">
      <alignment horizontal="center" vertical="center" wrapText="1"/>
    </xf>
    <xf numFmtId="0" fontId="47" fillId="0" borderId="0" xfId="55" applyFill="1" applyAlignment="1">
      <alignment horizontal="center" vertical="center"/>
      <protection/>
    </xf>
    <xf numFmtId="0" fontId="0" fillId="0" borderId="18" xfId="55" applyFont="1" applyFill="1" applyBorder="1" applyAlignment="1">
      <alignment horizontal="center" vertical="center" wrapText="1"/>
      <protection/>
    </xf>
    <xf numFmtId="0" fontId="0" fillId="0" borderId="18" xfId="55" applyNumberFormat="1" applyFont="1" applyFill="1" applyBorder="1" applyAlignment="1">
      <alignment horizontal="center" vertical="center" wrapText="1"/>
      <protection/>
    </xf>
    <xf numFmtId="0" fontId="1" fillId="0" borderId="18" xfId="55" applyNumberFormat="1" applyFont="1" applyFill="1" applyBorder="1" applyAlignment="1">
      <alignment horizontal="center" vertical="center"/>
      <protection/>
    </xf>
    <xf numFmtId="0" fontId="47" fillId="0" borderId="18" xfId="55" applyFill="1" applyBorder="1" applyAlignment="1">
      <alignment horizontal="center" vertical="center"/>
      <protection/>
    </xf>
    <xf numFmtId="0" fontId="47" fillId="0" borderId="0" xfId="55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44" fontId="0" fillId="0" borderId="10" xfId="68" applyFont="1" applyFill="1" applyBorder="1" applyAlignment="1">
      <alignment horizontal="center" vertical="center" wrapText="1"/>
    </xf>
    <xf numFmtId="0" fontId="0" fillId="0" borderId="12" xfId="55" applyNumberFormat="1" applyFont="1" applyFill="1" applyBorder="1" applyAlignment="1">
      <alignment horizontal="center" vertical="center" wrapText="1"/>
      <protection/>
    </xf>
    <xf numFmtId="187" fontId="23" fillId="0" borderId="22" xfId="55" applyNumberFormat="1" applyFont="1" applyFill="1" applyBorder="1" applyAlignment="1">
      <alignment horizontal="center" vertical="center" wrapText="1"/>
      <protection/>
    </xf>
    <xf numFmtId="187" fontId="47" fillId="0" borderId="12" xfId="55" applyNumberFormat="1" applyFill="1" applyBorder="1" applyAlignment="1">
      <alignment horizontal="center" vertical="center" wrapText="1"/>
      <protection/>
    </xf>
    <xf numFmtId="14" fontId="0" fillId="0" borderId="12" xfId="55" applyNumberFormat="1" applyFont="1" applyFill="1" applyBorder="1" applyAlignment="1">
      <alignment horizontal="center" vertical="center" wrapText="1"/>
      <protection/>
    </xf>
    <xf numFmtId="44" fontId="25" fillId="0" borderId="12" xfId="68" applyFont="1" applyFill="1" applyBorder="1" applyAlignment="1">
      <alignment horizontal="center" vertical="center" wrapText="1"/>
    </xf>
    <xf numFmtId="44" fontId="0" fillId="0" borderId="12" xfId="68" applyFont="1" applyFill="1" applyBorder="1" applyAlignment="1">
      <alignment horizontal="center" vertical="center" wrapText="1"/>
    </xf>
    <xf numFmtId="187" fontId="1" fillId="0" borderId="20" xfId="55" applyNumberFormat="1" applyFont="1" applyFill="1" applyBorder="1" applyAlignment="1">
      <alignment horizontal="center" vertical="center" wrapText="1"/>
      <protection/>
    </xf>
    <xf numFmtId="0" fontId="47" fillId="0" borderId="12" xfId="55" applyFill="1" applyBorder="1" applyAlignment="1">
      <alignment horizontal="center" vertical="center"/>
      <protection/>
    </xf>
    <xf numFmtId="187" fontId="23" fillId="0" borderId="23" xfId="55" applyNumberFormat="1" applyFont="1" applyFill="1" applyBorder="1" applyAlignment="1">
      <alignment horizontal="center" vertical="center" wrapText="1"/>
      <protection/>
    </xf>
    <xf numFmtId="187" fontId="47" fillId="0" borderId="18" xfId="55" applyNumberFormat="1" applyFill="1" applyBorder="1" applyAlignment="1">
      <alignment horizontal="center" vertical="center" wrapText="1"/>
      <protection/>
    </xf>
    <xf numFmtId="14" fontId="0" fillId="0" borderId="18" xfId="55" applyNumberFormat="1" applyFont="1" applyFill="1" applyBorder="1" applyAlignment="1">
      <alignment horizontal="center" vertical="center" wrapText="1"/>
      <protection/>
    </xf>
    <xf numFmtId="3" fontId="0" fillId="0" borderId="18" xfId="55" applyNumberFormat="1" applyFont="1" applyFill="1" applyBorder="1" applyAlignment="1">
      <alignment horizontal="center" vertical="center" wrapText="1"/>
      <protection/>
    </xf>
    <xf numFmtId="44" fontId="25" fillId="0" borderId="18" xfId="68" applyFont="1" applyFill="1" applyBorder="1" applyAlignment="1">
      <alignment horizontal="center" vertical="center" wrapText="1"/>
    </xf>
    <xf numFmtId="44" fontId="0" fillId="0" borderId="18" xfId="68" applyFont="1" applyFill="1" applyBorder="1" applyAlignment="1">
      <alignment horizontal="center" vertical="center" wrapText="1"/>
    </xf>
    <xf numFmtId="187" fontId="1" fillId="0" borderId="24" xfId="55" applyNumberFormat="1" applyFont="1" applyFill="1" applyBorder="1" applyAlignment="1">
      <alignment horizontal="center" vertical="center" wrapText="1"/>
      <protection/>
    </xf>
    <xf numFmtId="187" fontId="23" fillId="0" borderId="10" xfId="55" applyNumberFormat="1" applyFont="1" applyFill="1" applyBorder="1" applyAlignment="1">
      <alignment horizontal="center" vertical="center" wrapText="1"/>
      <protection/>
    </xf>
    <xf numFmtId="187" fontId="1" fillId="0" borderId="10" xfId="55" applyNumberFormat="1" applyFont="1" applyFill="1" applyBorder="1" applyAlignment="1">
      <alignment horizontal="center" vertical="center" wrapText="1"/>
      <protection/>
    </xf>
    <xf numFmtId="0" fontId="0" fillId="0" borderId="0" xfId="55" applyNumberFormat="1" applyFont="1" applyFill="1" applyAlignment="1">
      <alignment horizontal="center" vertical="center"/>
      <protection/>
    </xf>
    <xf numFmtId="168" fontId="0" fillId="0" borderId="0" xfId="0" applyNumberFormat="1" applyFont="1" applyFill="1" applyAlignment="1">
      <alignment/>
    </xf>
    <xf numFmtId="182" fontId="1" fillId="0" borderId="21" xfId="55" applyNumberFormat="1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44" fontId="1" fillId="34" borderId="13" xfId="64" applyFont="1" applyFill="1" applyBorder="1" applyAlignment="1">
      <alignment horizontal="left" vertical="center" wrapText="1"/>
    </xf>
    <xf numFmtId="44" fontId="1" fillId="34" borderId="14" xfId="64" applyFont="1" applyFill="1" applyBorder="1" applyAlignment="1">
      <alignment horizontal="left" vertical="center" wrapText="1"/>
    </xf>
    <xf numFmtId="44" fontId="1" fillId="34" borderId="15" xfId="64" applyFont="1" applyFill="1" applyBorder="1" applyAlignment="1">
      <alignment horizontal="left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34" borderId="14" xfId="0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4" fontId="0" fillId="0" borderId="18" xfId="64" applyFont="1" applyFill="1" applyBorder="1" applyAlignment="1">
      <alignment horizontal="center" vertical="center" wrapText="1"/>
    </xf>
    <xf numFmtId="44" fontId="0" fillId="0" borderId="12" xfId="64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wrapText="1"/>
    </xf>
    <xf numFmtId="44" fontId="1" fillId="0" borderId="10" xfId="64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8" fillId="35" borderId="26" xfId="0" applyFont="1" applyFill="1" applyBorder="1" applyAlignment="1">
      <alignment horizontal="center" vertical="center"/>
    </xf>
    <xf numFmtId="0" fontId="8" fillId="35" borderId="2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6" borderId="16" xfId="55" applyFont="1" applyFill="1" applyBorder="1" applyAlignment="1">
      <alignment horizontal="left" vertical="center" wrapText="1"/>
      <protection/>
    </xf>
    <xf numFmtId="0" fontId="1" fillId="36" borderId="0" xfId="55" applyFont="1" applyFill="1" applyBorder="1" applyAlignment="1">
      <alignment horizontal="left" vertical="center" wrapText="1"/>
      <protection/>
    </xf>
    <xf numFmtId="0" fontId="1" fillId="36" borderId="29" xfId="55" applyFont="1" applyFill="1" applyBorder="1" applyAlignment="1">
      <alignment horizontal="left" vertical="center" wrapText="1"/>
      <protection/>
    </xf>
    <xf numFmtId="0" fontId="1" fillId="36" borderId="10" xfId="55" applyFont="1" applyFill="1" applyBorder="1" applyAlignment="1">
      <alignment horizontal="left" vertical="center" wrapText="1"/>
      <protection/>
    </xf>
    <xf numFmtId="0" fontId="1" fillId="36" borderId="13" xfId="55" applyFont="1" applyFill="1" applyBorder="1" applyAlignment="1">
      <alignment horizontal="left" vertical="center" wrapText="1"/>
      <protection/>
    </xf>
    <xf numFmtId="0" fontId="1" fillId="36" borderId="14" xfId="55" applyFont="1" applyFill="1" applyBorder="1" applyAlignment="1">
      <alignment horizontal="left" vertical="center" wrapText="1"/>
      <protection/>
    </xf>
    <xf numFmtId="0" fontId="1" fillId="36" borderId="15" xfId="55" applyFont="1" applyFill="1" applyBorder="1" applyAlignment="1">
      <alignment horizontal="left" vertical="center" wrapText="1"/>
      <protection/>
    </xf>
    <xf numFmtId="0" fontId="1" fillId="36" borderId="30" xfId="55" applyFont="1" applyFill="1" applyBorder="1" applyAlignment="1">
      <alignment horizontal="left" vertical="center" wrapText="1"/>
      <protection/>
    </xf>
    <xf numFmtId="0" fontId="1" fillId="36" borderId="11" xfId="55" applyFont="1" applyFill="1" applyBorder="1" applyAlignment="1">
      <alignment horizontal="left" vertical="center" wrapText="1"/>
      <protection/>
    </xf>
    <xf numFmtId="0" fontId="1" fillId="36" borderId="31" xfId="55" applyFont="1" applyFill="1" applyBorder="1" applyAlignment="1">
      <alignment horizontal="left" vertical="center" wrapText="1"/>
      <protection/>
    </xf>
    <xf numFmtId="0" fontId="1" fillId="36" borderId="32" xfId="55" applyFont="1" applyFill="1" applyBorder="1" applyAlignment="1">
      <alignment horizontal="left" vertical="center" wrapText="1"/>
      <protection/>
    </xf>
    <xf numFmtId="0" fontId="1" fillId="36" borderId="28" xfId="55" applyFont="1" applyFill="1" applyBorder="1" applyAlignment="1">
      <alignment horizontal="left" vertical="center" wrapText="1"/>
      <protection/>
    </xf>
    <xf numFmtId="0" fontId="1" fillId="36" borderId="33" xfId="55" applyFont="1" applyFill="1" applyBorder="1" applyAlignment="1">
      <alignment horizontal="left" vertical="center" wrapText="1"/>
      <protection/>
    </xf>
    <xf numFmtId="0" fontId="1" fillId="0" borderId="12" xfId="55" applyFont="1" applyFill="1" applyBorder="1" applyAlignment="1">
      <alignment horizontal="center" vertical="center" wrapText="1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0" borderId="34" xfId="55" applyFont="1" applyFill="1" applyBorder="1" applyAlignment="1">
      <alignment horizontal="center" vertical="center" wrapText="1"/>
      <protection/>
    </xf>
    <xf numFmtId="0" fontId="1" fillId="0" borderId="35" xfId="55" applyFont="1" applyFill="1" applyBorder="1" applyAlignment="1">
      <alignment horizontal="center" vertical="center" wrapText="1"/>
      <protection/>
    </xf>
    <xf numFmtId="0" fontId="1" fillId="0" borderId="36" xfId="55" applyFont="1" applyFill="1" applyBorder="1" applyAlignment="1">
      <alignment horizontal="center" vertical="center" wrapText="1"/>
      <protection/>
    </xf>
    <xf numFmtId="0" fontId="1" fillId="36" borderId="37" xfId="55" applyFont="1" applyFill="1" applyBorder="1" applyAlignment="1">
      <alignment horizontal="left" vertical="center" wrapText="1"/>
      <protection/>
    </xf>
    <xf numFmtId="0" fontId="1" fillId="36" borderId="38" xfId="55" applyFont="1" applyFill="1" applyBorder="1" applyAlignment="1">
      <alignment horizontal="left" vertical="center" wrapText="1"/>
      <protection/>
    </xf>
    <xf numFmtId="0" fontId="1" fillId="36" borderId="39" xfId="55" applyFont="1" applyFill="1" applyBorder="1" applyAlignment="1">
      <alignment horizontal="left" vertical="center" wrapText="1"/>
      <protection/>
    </xf>
    <xf numFmtId="0" fontId="1" fillId="0" borderId="25" xfId="55" applyFont="1" applyFill="1" applyBorder="1" applyAlignment="1">
      <alignment horizontal="center" vertical="center" wrapText="1"/>
      <protection/>
    </xf>
    <xf numFmtId="0" fontId="1" fillId="0" borderId="40" xfId="55" applyFont="1" applyFill="1" applyBorder="1" applyAlignment="1">
      <alignment horizontal="center" vertical="center" wrapText="1"/>
      <protection/>
    </xf>
    <xf numFmtId="0" fontId="1" fillId="0" borderId="12" xfId="55" applyNumberFormat="1" applyFont="1" applyFill="1" applyBorder="1" applyAlignment="1">
      <alignment horizontal="center" vertical="center" wrapText="1"/>
      <protection/>
    </xf>
    <xf numFmtId="0" fontId="1" fillId="0" borderId="10" xfId="55" applyNumberFormat="1" applyFont="1" applyFill="1" applyBorder="1" applyAlignment="1">
      <alignment horizontal="center" vertical="center" wrapText="1"/>
      <protection/>
    </xf>
    <xf numFmtId="0" fontId="1" fillId="0" borderId="19" xfId="55" applyNumberFormat="1" applyFont="1" applyFill="1" applyBorder="1" applyAlignment="1">
      <alignment horizontal="center" vertical="center" wrapText="1"/>
      <protection/>
    </xf>
    <xf numFmtId="0" fontId="1" fillId="0" borderId="19" xfId="55" applyFont="1" applyFill="1" applyBorder="1" applyAlignment="1">
      <alignment horizontal="center" vertical="center" wrapText="1"/>
      <protection/>
    </xf>
    <xf numFmtId="44" fontId="1" fillId="0" borderId="12" xfId="68" applyFont="1" applyFill="1" applyBorder="1" applyAlignment="1">
      <alignment horizontal="center" vertical="center" wrapText="1"/>
    </xf>
    <xf numFmtId="44" fontId="1" fillId="0" borderId="10" xfId="68" applyFont="1" applyFill="1" applyBorder="1" applyAlignment="1">
      <alignment horizontal="center" vertical="center" wrapText="1"/>
    </xf>
    <xf numFmtId="44" fontId="1" fillId="0" borderId="19" xfId="68" applyFont="1" applyFill="1" applyBorder="1" applyAlignment="1">
      <alignment horizontal="center" vertical="center" wrapText="1"/>
    </xf>
    <xf numFmtId="0" fontId="1" fillId="0" borderId="25" xfId="55" applyNumberFormat="1" applyFont="1" applyFill="1" applyBorder="1" applyAlignment="1">
      <alignment horizontal="center" vertical="center" wrapText="1"/>
      <protection/>
    </xf>
    <xf numFmtId="0" fontId="1" fillId="0" borderId="40" xfId="55" applyNumberFormat="1" applyFont="1" applyFill="1" applyBorder="1" applyAlignment="1">
      <alignment horizontal="center" vertical="center" wrapText="1"/>
      <protection/>
    </xf>
    <xf numFmtId="0" fontId="1" fillId="0" borderId="16" xfId="55" applyFont="1" applyFill="1" applyBorder="1" applyAlignment="1">
      <alignment horizontal="center" vertical="center" wrapText="1"/>
      <protection/>
    </xf>
    <xf numFmtId="0" fontId="1" fillId="0" borderId="41" xfId="55" applyFont="1" applyFill="1" applyBorder="1" applyAlignment="1">
      <alignment horizontal="center" vertical="center" wrapText="1"/>
      <protection/>
    </xf>
    <xf numFmtId="0" fontId="4" fillId="0" borderId="0" xfId="55" applyNumberFormat="1" applyFont="1" applyFill="1" applyBorder="1" applyAlignment="1">
      <alignment horizontal="right" vertical="center"/>
      <protection/>
    </xf>
    <xf numFmtId="0" fontId="1" fillId="0" borderId="13" xfId="55" applyFont="1" applyFill="1" applyBorder="1" applyAlignment="1">
      <alignment horizontal="center" vertical="center"/>
      <protection/>
    </xf>
    <xf numFmtId="0" fontId="1" fillId="0" borderId="14" xfId="55" applyFont="1" applyFill="1" applyBorder="1" applyAlignment="1">
      <alignment horizontal="center" vertical="center"/>
      <protection/>
    </xf>
    <xf numFmtId="0" fontId="1" fillId="0" borderId="15" xfId="55" applyFont="1" applyFill="1" applyBorder="1" applyAlignment="1">
      <alignment horizontal="center" vertical="center"/>
      <protection/>
    </xf>
    <xf numFmtId="0" fontId="8" fillId="0" borderId="42" xfId="55" applyFont="1" applyFill="1" applyBorder="1" applyAlignment="1">
      <alignment horizontal="center" vertical="center" wrapText="1"/>
      <protection/>
    </xf>
    <xf numFmtId="0" fontId="8" fillId="0" borderId="43" xfId="55" applyFont="1" applyFill="1" applyBorder="1" applyAlignment="1">
      <alignment horizontal="center" vertical="center" wrapText="1"/>
      <protection/>
    </xf>
    <xf numFmtId="0" fontId="8" fillId="0" borderId="44" xfId="55" applyFont="1" applyFill="1" applyBorder="1" applyAlignment="1">
      <alignment horizontal="center" vertical="center" wrapText="1"/>
      <protection/>
    </xf>
    <xf numFmtId="0" fontId="1" fillId="34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Normalny 4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Walutowy 3" xfId="67"/>
    <cellStyle name="Walutowy 4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5.421875" style="0" customWidth="1"/>
    <col min="2" max="2" width="49.421875" style="0" customWidth="1"/>
    <col min="3" max="3" width="46.7109375" style="0" customWidth="1"/>
    <col min="4" max="4" width="14.57421875" style="0" customWidth="1"/>
    <col min="5" max="5" width="17.28125" style="43" customWidth="1"/>
    <col min="6" max="6" width="12.7109375" style="27" customWidth="1"/>
    <col min="7" max="7" width="36.00390625" style="27" customWidth="1"/>
    <col min="8" max="8" width="15.7109375" style="0" customWidth="1"/>
    <col min="9" max="9" width="17.140625" style="27" customWidth="1"/>
    <col min="10" max="11" width="19.8515625" style="0" customWidth="1"/>
  </cols>
  <sheetData>
    <row r="1" spans="1:8" ht="12.75">
      <c r="A1" s="12" t="s">
        <v>10</v>
      </c>
      <c r="B1" s="84"/>
      <c r="H1" s="38"/>
    </row>
    <row r="3" spans="1:11" ht="72">
      <c r="A3" s="44" t="s">
        <v>1176</v>
      </c>
      <c r="B3" s="44" t="s">
        <v>1177</v>
      </c>
      <c r="C3" s="44" t="s">
        <v>42</v>
      </c>
      <c r="D3" s="44" t="s">
        <v>1178</v>
      </c>
      <c r="E3" s="45" t="s">
        <v>1179</v>
      </c>
      <c r="F3" s="44" t="s">
        <v>1490</v>
      </c>
      <c r="G3" s="46" t="s">
        <v>1216</v>
      </c>
      <c r="H3" s="46" t="s">
        <v>1180</v>
      </c>
      <c r="I3" s="46" t="s">
        <v>1215</v>
      </c>
      <c r="J3" s="46" t="s">
        <v>1491</v>
      </c>
      <c r="K3" s="46" t="s">
        <v>1217</v>
      </c>
    </row>
    <row r="4" spans="1:11" s="4" customFormat="1" ht="30" customHeight="1">
      <c r="A4" s="21">
        <v>1</v>
      </c>
      <c r="B4" s="105" t="s">
        <v>11</v>
      </c>
      <c r="C4" s="106" t="s">
        <v>43</v>
      </c>
      <c r="D4" s="107" t="s">
        <v>44</v>
      </c>
      <c r="E4" s="108" t="s">
        <v>762</v>
      </c>
      <c r="F4" s="23" t="s">
        <v>1958</v>
      </c>
      <c r="G4" s="42" t="s">
        <v>1959</v>
      </c>
      <c r="H4" s="21">
        <v>168</v>
      </c>
      <c r="I4" s="21" t="s">
        <v>1468</v>
      </c>
      <c r="J4" s="21" t="s">
        <v>1471</v>
      </c>
      <c r="K4" s="21" t="s">
        <v>1468</v>
      </c>
    </row>
    <row r="5" spans="1:11" s="4" customFormat="1" ht="28.5" customHeight="1">
      <c r="A5" s="21">
        <v>2</v>
      </c>
      <c r="B5" s="105" t="s">
        <v>12</v>
      </c>
      <c r="C5" s="107" t="s">
        <v>45</v>
      </c>
      <c r="D5" s="107" t="s">
        <v>46</v>
      </c>
      <c r="E5" s="109" t="s">
        <v>47</v>
      </c>
      <c r="F5" s="23" t="s">
        <v>1466</v>
      </c>
      <c r="G5" s="42" t="s">
        <v>1467</v>
      </c>
      <c r="H5" s="21">
        <v>25</v>
      </c>
      <c r="I5" s="21" t="s">
        <v>1468</v>
      </c>
      <c r="J5" s="21" t="s">
        <v>1471</v>
      </c>
      <c r="K5" s="21">
        <v>2</v>
      </c>
    </row>
    <row r="6" spans="1:11" s="4" customFormat="1" ht="27.75" customHeight="1">
      <c r="A6" s="21">
        <v>3</v>
      </c>
      <c r="B6" s="105" t="s">
        <v>13</v>
      </c>
      <c r="C6" s="107" t="s">
        <v>48</v>
      </c>
      <c r="D6" s="107" t="s">
        <v>49</v>
      </c>
      <c r="E6" s="109" t="s">
        <v>50</v>
      </c>
      <c r="F6" s="2" t="s">
        <v>1469</v>
      </c>
      <c r="G6" s="2" t="s">
        <v>1470</v>
      </c>
      <c r="H6" s="21" t="s">
        <v>1468</v>
      </c>
      <c r="I6" s="21">
        <v>62</v>
      </c>
      <c r="J6" s="21" t="s">
        <v>1471</v>
      </c>
      <c r="K6" s="21" t="s">
        <v>1468</v>
      </c>
    </row>
    <row r="7" spans="1:11" s="4" customFormat="1" ht="30.75" customHeight="1">
      <c r="A7" s="21">
        <v>4</v>
      </c>
      <c r="B7" s="110" t="s">
        <v>14</v>
      </c>
      <c r="C7" s="107" t="s">
        <v>51</v>
      </c>
      <c r="D7" s="107" t="s">
        <v>52</v>
      </c>
      <c r="E7" s="109" t="s">
        <v>53</v>
      </c>
      <c r="F7" s="2" t="s">
        <v>1469</v>
      </c>
      <c r="G7" s="2" t="s">
        <v>1470</v>
      </c>
      <c r="H7" s="21" t="s">
        <v>1468</v>
      </c>
      <c r="I7" s="21">
        <v>76</v>
      </c>
      <c r="J7" s="21" t="s">
        <v>1471</v>
      </c>
      <c r="K7" s="21">
        <v>1</v>
      </c>
    </row>
    <row r="8" spans="1:11" s="4" customFormat="1" ht="27" customHeight="1">
      <c r="A8" s="21">
        <v>5</v>
      </c>
      <c r="B8" s="105" t="s">
        <v>15</v>
      </c>
      <c r="C8" s="107" t="s">
        <v>54</v>
      </c>
      <c r="D8" s="107" t="s">
        <v>55</v>
      </c>
      <c r="E8" s="109" t="s">
        <v>56</v>
      </c>
      <c r="F8" s="2" t="s">
        <v>1469</v>
      </c>
      <c r="G8" s="2" t="s">
        <v>1472</v>
      </c>
      <c r="H8" s="21">
        <v>71</v>
      </c>
      <c r="I8" s="21">
        <v>100</v>
      </c>
      <c r="J8" s="21" t="s">
        <v>1471</v>
      </c>
      <c r="K8" s="21">
        <v>4</v>
      </c>
    </row>
    <row r="9" spans="1:11" s="4" customFormat="1" ht="27" customHeight="1">
      <c r="A9" s="21">
        <v>6</v>
      </c>
      <c r="B9" s="105" t="s">
        <v>16</v>
      </c>
      <c r="C9" s="107" t="s">
        <v>57</v>
      </c>
      <c r="D9" s="107" t="s">
        <v>58</v>
      </c>
      <c r="E9" s="109" t="s">
        <v>59</v>
      </c>
      <c r="F9" s="2" t="s">
        <v>1469</v>
      </c>
      <c r="G9" s="2" t="s">
        <v>1470</v>
      </c>
      <c r="H9" s="21">
        <v>61</v>
      </c>
      <c r="I9" s="21">
        <v>80</v>
      </c>
      <c r="J9" s="21" t="s">
        <v>1471</v>
      </c>
      <c r="K9" s="21" t="s">
        <v>1468</v>
      </c>
    </row>
    <row r="10" spans="1:11" s="4" customFormat="1" ht="27" customHeight="1">
      <c r="A10" s="21">
        <v>7</v>
      </c>
      <c r="B10" s="17" t="s">
        <v>17</v>
      </c>
      <c r="C10" s="21" t="s">
        <v>60</v>
      </c>
      <c r="D10" s="21" t="s">
        <v>61</v>
      </c>
      <c r="E10" s="111" t="s">
        <v>62</v>
      </c>
      <c r="F10" s="2" t="s">
        <v>1469</v>
      </c>
      <c r="G10" s="2" t="s">
        <v>79</v>
      </c>
      <c r="H10" s="21">
        <v>68</v>
      </c>
      <c r="I10" s="21">
        <v>87</v>
      </c>
      <c r="J10" s="21" t="s">
        <v>1471</v>
      </c>
      <c r="K10" s="21">
        <v>2</v>
      </c>
    </row>
    <row r="11" spans="1:11" s="4" customFormat="1" ht="25.5">
      <c r="A11" s="21">
        <v>8</v>
      </c>
      <c r="B11" s="17" t="s">
        <v>18</v>
      </c>
      <c r="C11" s="21" t="s">
        <v>541</v>
      </c>
      <c r="D11" s="21" t="s">
        <v>537</v>
      </c>
      <c r="E11" s="112" t="s">
        <v>538</v>
      </c>
      <c r="F11" s="21" t="s">
        <v>539</v>
      </c>
      <c r="G11" s="2" t="s">
        <v>540</v>
      </c>
      <c r="H11" s="21">
        <v>86</v>
      </c>
      <c r="I11" s="21">
        <v>112</v>
      </c>
      <c r="J11" s="21" t="s">
        <v>1471</v>
      </c>
      <c r="K11" s="21" t="s">
        <v>1468</v>
      </c>
    </row>
    <row r="12" spans="1:11" s="4" customFormat="1" ht="19.5" customHeight="1">
      <c r="A12" s="21">
        <v>9</v>
      </c>
      <c r="B12" s="105" t="s">
        <v>19</v>
      </c>
      <c r="C12" s="107" t="s">
        <v>45</v>
      </c>
      <c r="D12" s="107" t="s">
        <v>63</v>
      </c>
      <c r="E12" s="109" t="s">
        <v>64</v>
      </c>
      <c r="F12" s="21">
        <v>7513</v>
      </c>
      <c r="G12" s="21" t="s">
        <v>1473</v>
      </c>
      <c r="H12" s="21">
        <v>106</v>
      </c>
      <c r="I12" s="21" t="s">
        <v>1468</v>
      </c>
      <c r="J12" s="21" t="s">
        <v>1471</v>
      </c>
      <c r="K12" s="21" t="s">
        <v>1468</v>
      </c>
    </row>
    <row r="13" spans="1:11" s="4" customFormat="1" ht="19.5" customHeight="1">
      <c r="A13" s="21">
        <v>10</v>
      </c>
      <c r="B13" s="105" t="s">
        <v>20</v>
      </c>
      <c r="C13" s="107" t="s">
        <v>65</v>
      </c>
      <c r="D13" s="113" t="s">
        <v>66</v>
      </c>
      <c r="E13" s="108" t="s">
        <v>67</v>
      </c>
      <c r="F13" s="21" t="s">
        <v>1474</v>
      </c>
      <c r="G13" s="21" t="s">
        <v>1475</v>
      </c>
      <c r="H13" s="21">
        <v>16</v>
      </c>
      <c r="I13" s="21" t="s">
        <v>1468</v>
      </c>
      <c r="J13" s="21" t="s">
        <v>1471</v>
      </c>
      <c r="K13" s="21" t="s">
        <v>1468</v>
      </c>
    </row>
    <row r="14" spans="1:11" s="4" customFormat="1" ht="19.5" customHeight="1">
      <c r="A14" s="21">
        <v>11</v>
      </c>
      <c r="B14" s="105" t="s">
        <v>21</v>
      </c>
      <c r="C14" s="113" t="s">
        <v>795</v>
      </c>
      <c r="D14" s="107" t="s">
        <v>68</v>
      </c>
      <c r="E14" s="109" t="s">
        <v>69</v>
      </c>
      <c r="F14" s="21" t="s">
        <v>1476</v>
      </c>
      <c r="G14" s="21" t="s">
        <v>1477</v>
      </c>
      <c r="H14" s="21">
        <v>23</v>
      </c>
      <c r="I14" s="21" t="s">
        <v>1468</v>
      </c>
      <c r="J14" s="21" t="s">
        <v>1471</v>
      </c>
      <c r="K14" s="21">
        <v>8</v>
      </c>
    </row>
    <row r="15" spans="1:11" s="4" customFormat="1" ht="19.5" customHeight="1">
      <c r="A15" s="21">
        <v>12</v>
      </c>
      <c r="B15" s="105" t="s">
        <v>22</v>
      </c>
      <c r="C15" s="107" t="s">
        <v>1411</v>
      </c>
      <c r="D15" s="107" t="s">
        <v>1412</v>
      </c>
      <c r="E15" s="109" t="s">
        <v>1413</v>
      </c>
      <c r="F15" s="21" t="s">
        <v>1478</v>
      </c>
      <c r="G15" s="21" t="s">
        <v>1479</v>
      </c>
      <c r="H15" s="21">
        <v>80</v>
      </c>
      <c r="I15" s="21" t="s">
        <v>1468</v>
      </c>
      <c r="J15" s="21" t="s">
        <v>1471</v>
      </c>
      <c r="K15" s="21" t="s">
        <v>1468</v>
      </c>
    </row>
    <row r="16" spans="1:11" s="4" customFormat="1" ht="19.5" customHeight="1">
      <c r="A16" s="21">
        <v>13</v>
      </c>
      <c r="B16" s="105" t="s">
        <v>23</v>
      </c>
      <c r="C16" s="107" t="s">
        <v>45</v>
      </c>
      <c r="D16" s="107" t="s">
        <v>1414</v>
      </c>
      <c r="E16" s="109" t="s">
        <v>1415</v>
      </c>
      <c r="F16" s="21" t="s">
        <v>1480</v>
      </c>
      <c r="G16" s="21" t="s">
        <v>1481</v>
      </c>
      <c r="H16" s="21">
        <v>9</v>
      </c>
      <c r="I16" s="21" t="s">
        <v>1468</v>
      </c>
      <c r="J16" s="21" t="s">
        <v>1471</v>
      </c>
      <c r="K16" s="21" t="s">
        <v>1468</v>
      </c>
    </row>
    <row r="17" spans="1:11" s="4" customFormat="1" ht="19.5" customHeight="1">
      <c r="A17" s="21">
        <v>14</v>
      </c>
      <c r="B17" s="105" t="s">
        <v>24</v>
      </c>
      <c r="C17" s="107" t="s">
        <v>1416</v>
      </c>
      <c r="D17" s="21" t="s">
        <v>1417</v>
      </c>
      <c r="E17" s="109" t="s">
        <v>1418</v>
      </c>
      <c r="F17" s="21" t="s">
        <v>1482</v>
      </c>
      <c r="G17" s="21" t="s">
        <v>1488</v>
      </c>
      <c r="H17" s="21">
        <v>41</v>
      </c>
      <c r="I17" s="21">
        <v>526</v>
      </c>
      <c r="J17" s="21" t="s">
        <v>1471</v>
      </c>
      <c r="K17" s="21" t="s">
        <v>1468</v>
      </c>
    </row>
    <row r="18" spans="1:11" s="4" customFormat="1" ht="19.5" customHeight="1">
      <c r="A18" s="21">
        <v>15</v>
      </c>
      <c r="B18" s="105" t="s">
        <v>25</v>
      </c>
      <c r="C18" s="107" t="s">
        <v>45</v>
      </c>
      <c r="D18" s="107" t="s">
        <v>1419</v>
      </c>
      <c r="E18" s="109" t="s">
        <v>1420</v>
      </c>
      <c r="F18" s="21">
        <v>853216</v>
      </c>
      <c r="G18" s="21" t="s">
        <v>1483</v>
      </c>
      <c r="H18" s="21">
        <v>35</v>
      </c>
      <c r="I18" s="21" t="s">
        <v>1468</v>
      </c>
      <c r="J18" s="21" t="s">
        <v>1471</v>
      </c>
      <c r="K18" s="21" t="s">
        <v>1468</v>
      </c>
    </row>
    <row r="19" spans="1:11" s="4" customFormat="1" ht="19.5" customHeight="1">
      <c r="A19" s="21">
        <v>16</v>
      </c>
      <c r="B19" s="17" t="s">
        <v>407</v>
      </c>
      <c r="C19" s="21" t="s">
        <v>1421</v>
      </c>
      <c r="D19" s="21" t="s">
        <v>70</v>
      </c>
      <c r="E19" s="112" t="s">
        <v>71</v>
      </c>
      <c r="F19" s="21" t="s">
        <v>72</v>
      </c>
      <c r="G19" s="21" t="s">
        <v>73</v>
      </c>
      <c r="H19" s="21">
        <v>21</v>
      </c>
      <c r="I19" s="21" t="s">
        <v>1468</v>
      </c>
      <c r="J19" s="21" t="s">
        <v>1471</v>
      </c>
      <c r="K19" s="21" t="s">
        <v>1468</v>
      </c>
    </row>
    <row r="20" spans="1:11" s="4" customFormat="1" ht="33" customHeight="1">
      <c r="A20" s="21">
        <v>17</v>
      </c>
      <c r="B20" s="105" t="s">
        <v>26</v>
      </c>
      <c r="C20" s="107" t="s">
        <v>1422</v>
      </c>
      <c r="D20" s="107" t="s">
        <v>1423</v>
      </c>
      <c r="E20" s="109" t="s">
        <v>1424</v>
      </c>
      <c r="F20" s="21" t="s">
        <v>1486</v>
      </c>
      <c r="G20" s="2" t="s">
        <v>1484</v>
      </c>
      <c r="H20" s="21">
        <v>96</v>
      </c>
      <c r="I20" s="21">
        <v>300</v>
      </c>
      <c r="J20" s="21" t="s">
        <v>1471</v>
      </c>
      <c r="K20" s="21">
        <v>1</v>
      </c>
    </row>
    <row r="21" spans="1:11" s="4" customFormat="1" ht="19.5" customHeight="1">
      <c r="A21" s="21">
        <v>18</v>
      </c>
      <c r="B21" s="105" t="s">
        <v>27</v>
      </c>
      <c r="C21" s="107" t="s">
        <v>1425</v>
      </c>
      <c r="D21" s="107" t="s">
        <v>1426</v>
      </c>
      <c r="E21" s="109" t="s">
        <v>1427</v>
      </c>
      <c r="F21" s="21" t="s">
        <v>1485</v>
      </c>
      <c r="G21" s="21" t="s">
        <v>1487</v>
      </c>
      <c r="H21" s="21">
        <v>60</v>
      </c>
      <c r="I21" s="21">
        <v>960</v>
      </c>
      <c r="J21" s="21" t="s">
        <v>1471</v>
      </c>
      <c r="K21" s="21" t="s">
        <v>1468</v>
      </c>
    </row>
    <row r="22" spans="1:11" s="4" customFormat="1" ht="19.5" customHeight="1">
      <c r="A22" s="21">
        <v>19</v>
      </c>
      <c r="B22" s="105" t="s">
        <v>28</v>
      </c>
      <c r="C22" s="107" t="s">
        <v>1428</v>
      </c>
      <c r="D22" s="107" t="s">
        <v>1429</v>
      </c>
      <c r="E22" s="109" t="s">
        <v>1430</v>
      </c>
      <c r="F22" s="21" t="s">
        <v>1486</v>
      </c>
      <c r="G22" s="21" t="s">
        <v>1483</v>
      </c>
      <c r="H22" s="21">
        <v>37</v>
      </c>
      <c r="I22" s="21">
        <v>213</v>
      </c>
      <c r="J22" s="21" t="s">
        <v>1471</v>
      </c>
      <c r="K22" s="21" t="s">
        <v>1468</v>
      </c>
    </row>
    <row r="23" spans="1:11" s="4" customFormat="1" ht="19.5" customHeight="1">
      <c r="A23" s="21">
        <v>20</v>
      </c>
      <c r="B23" s="105" t="s">
        <v>29</v>
      </c>
      <c r="C23" s="107" t="s">
        <v>1431</v>
      </c>
      <c r="D23" s="107" t="s">
        <v>1432</v>
      </c>
      <c r="E23" s="109" t="s">
        <v>1433</v>
      </c>
      <c r="F23" s="21">
        <v>802210</v>
      </c>
      <c r="G23" s="21" t="s">
        <v>1483</v>
      </c>
      <c r="H23" s="21">
        <v>58</v>
      </c>
      <c r="I23" s="21">
        <v>530</v>
      </c>
      <c r="J23" s="21" t="s">
        <v>1471</v>
      </c>
      <c r="K23" s="21">
        <v>1</v>
      </c>
    </row>
    <row r="24" spans="1:11" s="4" customFormat="1" ht="54" customHeight="1">
      <c r="A24" s="21">
        <v>21</v>
      </c>
      <c r="B24" s="110" t="s">
        <v>1960</v>
      </c>
      <c r="C24" s="113" t="s">
        <v>1434</v>
      </c>
      <c r="D24" s="107" t="s">
        <v>1435</v>
      </c>
      <c r="E24" s="109" t="s">
        <v>1436</v>
      </c>
      <c r="F24" s="21" t="s">
        <v>1486</v>
      </c>
      <c r="G24" s="2" t="s">
        <v>1489</v>
      </c>
      <c r="H24" s="21">
        <v>71</v>
      </c>
      <c r="I24" s="21">
        <v>475</v>
      </c>
      <c r="J24" s="21" t="s">
        <v>1471</v>
      </c>
      <c r="K24" s="21" t="s">
        <v>1468</v>
      </c>
    </row>
    <row r="25" spans="1:11" s="4" customFormat="1" ht="19.5" customHeight="1">
      <c r="A25" s="21">
        <v>22</v>
      </c>
      <c r="B25" s="17" t="s">
        <v>30</v>
      </c>
      <c r="C25" s="21" t="s">
        <v>1437</v>
      </c>
      <c r="D25" s="21" t="s">
        <v>1438</v>
      </c>
      <c r="E25" s="111" t="s">
        <v>1439</v>
      </c>
      <c r="F25" s="21" t="s">
        <v>1486</v>
      </c>
      <c r="G25" s="21" t="s">
        <v>1483</v>
      </c>
      <c r="H25" s="21">
        <v>84</v>
      </c>
      <c r="I25" s="21">
        <v>809</v>
      </c>
      <c r="J25" s="21" t="s">
        <v>1471</v>
      </c>
      <c r="K25" s="21" t="s">
        <v>1468</v>
      </c>
    </row>
    <row r="26" spans="1:11" s="4" customFormat="1" ht="19.5" customHeight="1">
      <c r="A26" s="21">
        <v>23</v>
      </c>
      <c r="B26" s="17" t="s">
        <v>31</v>
      </c>
      <c r="C26" s="21" t="s">
        <v>1440</v>
      </c>
      <c r="D26" s="21" t="s">
        <v>1441</v>
      </c>
      <c r="E26" s="111" t="s">
        <v>778</v>
      </c>
      <c r="F26" s="21" t="s">
        <v>1486</v>
      </c>
      <c r="G26" s="21" t="s">
        <v>1483</v>
      </c>
      <c r="H26" s="21">
        <v>79</v>
      </c>
      <c r="I26" s="21">
        <v>750</v>
      </c>
      <c r="J26" s="21" t="s">
        <v>1471</v>
      </c>
      <c r="K26" s="21" t="s">
        <v>1468</v>
      </c>
    </row>
    <row r="27" spans="1:11" s="4" customFormat="1" ht="19.5" customHeight="1">
      <c r="A27" s="21">
        <v>24</v>
      </c>
      <c r="B27" s="105" t="s">
        <v>32</v>
      </c>
      <c r="C27" s="107" t="s">
        <v>1416</v>
      </c>
      <c r="D27" s="107" t="s">
        <v>1442</v>
      </c>
      <c r="E27" s="109" t="s">
        <v>1443</v>
      </c>
      <c r="F27" s="21" t="s">
        <v>1486</v>
      </c>
      <c r="G27" s="21" t="s">
        <v>1483</v>
      </c>
      <c r="H27" s="21">
        <v>64</v>
      </c>
      <c r="I27" s="21">
        <v>600</v>
      </c>
      <c r="J27" s="21" t="s">
        <v>1471</v>
      </c>
      <c r="K27" s="21" t="s">
        <v>1468</v>
      </c>
    </row>
    <row r="28" spans="1:11" s="4" customFormat="1" ht="19.5" customHeight="1">
      <c r="A28" s="21">
        <v>25</v>
      </c>
      <c r="B28" s="105" t="s">
        <v>33</v>
      </c>
      <c r="C28" s="107" t="s">
        <v>1444</v>
      </c>
      <c r="D28" s="107" t="s">
        <v>1445</v>
      </c>
      <c r="E28" s="109" t="s">
        <v>1446</v>
      </c>
      <c r="F28" s="21" t="s">
        <v>1486</v>
      </c>
      <c r="G28" s="21" t="s">
        <v>1483</v>
      </c>
      <c r="H28" s="21">
        <v>62</v>
      </c>
      <c r="I28" s="21">
        <v>608</v>
      </c>
      <c r="J28" s="21" t="s">
        <v>1471</v>
      </c>
      <c r="K28" s="21">
        <v>14</v>
      </c>
    </row>
    <row r="29" spans="1:11" s="4" customFormat="1" ht="19.5" customHeight="1">
      <c r="A29" s="21">
        <v>26</v>
      </c>
      <c r="B29" s="105" t="s">
        <v>34</v>
      </c>
      <c r="C29" s="107" t="s">
        <v>1421</v>
      </c>
      <c r="D29" s="107" t="s">
        <v>1447</v>
      </c>
      <c r="E29" s="109" t="s">
        <v>1448</v>
      </c>
      <c r="F29" s="21" t="s">
        <v>1486</v>
      </c>
      <c r="G29" s="21" t="s">
        <v>1483</v>
      </c>
      <c r="H29" s="21">
        <v>60</v>
      </c>
      <c r="I29" s="21">
        <v>580</v>
      </c>
      <c r="J29" s="21" t="s">
        <v>1471</v>
      </c>
      <c r="K29" s="21" t="s">
        <v>1468</v>
      </c>
    </row>
    <row r="30" spans="1:11" s="4" customFormat="1" ht="19.5" customHeight="1">
      <c r="A30" s="21">
        <v>27</v>
      </c>
      <c r="B30" s="105" t="s">
        <v>35</v>
      </c>
      <c r="C30" s="107" t="s">
        <v>1492</v>
      </c>
      <c r="D30" s="107" t="s">
        <v>1493</v>
      </c>
      <c r="E30" s="109" t="s">
        <v>1494</v>
      </c>
      <c r="F30" s="21" t="s">
        <v>1469</v>
      </c>
      <c r="G30" s="21" t="s">
        <v>1483</v>
      </c>
      <c r="H30" s="21">
        <v>58</v>
      </c>
      <c r="I30" s="21">
        <v>541</v>
      </c>
      <c r="J30" s="21" t="s">
        <v>1471</v>
      </c>
      <c r="K30" s="21" t="s">
        <v>1468</v>
      </c>
    </row>
    <row r="31" spans="1:11" s="4" customFormat="1" ht="19.5" customHeight="1">
      <c r="A31" s="21">
        <v>28</v>
      </c>
      <c r="B31" s="105" t="s">
        <v>36</v>
      </c>
      <c r="C31" s="107" t="s">
        <v>1449</v>
      </c>
      <c r="D31" s="107" t="s">
        <v>1450</v>
      </c>
      <c r="E31" s="109" t="s">
        <v>1451</v>
      </c>
      <c r="F31" s="111" t="s">
        <v>1469</v>
      </c>
      <c r="G31" s="21" t="s">
        <v>1483</v>
      </c>
      <c r="H31" s="21">
        <v>46</v>
      </c>
      <c r="I31" s="21">
        <v>507</v>
      </c>
      <c r="J31" s="21" t="s">
        <v>1471</v>
      </c>
      <c r="K31" s="21" t="s">
        <v>1468</v>
      </c>
    </row>
    <row r="32" spans="1:11" s="4" customFormat="1" ht="19.5" customHeight="1">
      <c r="A32" s="21">
        <v>29</v>
      </c>
      <c r="B32" s="105" t="s">
        <v>37</v>
      </c>
      <c r="C32" s="107" t="s">
        <v>1452</v>
      </c>
      <c r="D32" s="107" t="s">
        <v>1453</v>
      </c>
      <c r="E32" s="109" t="s">
        <v>1454</v>
      </c>
      <c r="F32" s="111" t="s">
        <v>811</v>
      </c>
      <c r="G32" s="21" t="s">
        <v>1483</v>
      </c>
      <c r="H32" s="21">
        <v>71</v>
      </c>
      <c r="I32" s="21">
        <v>525</v>
      </c>
      <c r="J32" s="21" t="s">
        <v>1471</v>
      </c>
      <c r="K32" s="21" t="s">
        <v>1468</v>
      </c>
    </row>
    <row r="33" spans="1:11" s="4" customFormat="1" ht="19.5" customHeight="1">
      <c r="A33" s="21">
        <v>30</v>
      </c>
      <c r="B33" s="105" t="s">
        <v>38</v>
      </c>
      <c r="C33" s="107" t="s">
        <v>1455</v>
      </c>
      <c r="D33" s="107" t="s">
        <v>1456</v>
      </c>
      <c r="E33" s="109" t="s">
        <v>1457</v>
      </c>
      <c r="F33" s="111" t="s">
        <v>1469</v>
      </c>
      <c r="G33" s="21" t="s">
        <v>1483</v>
      </c>
      <c r="H33" s="21">
        <v>27</v>
      </c>
      <c r="I33" s="21">
        <v>175</v>
      </c>
      <c r="J33" s="21" t="s">
        <v>1471</v>
      </c>
      <c r="K33" s="21">
        <v>6</v>
      </c>
    </row>
    <row r="34" spans="1:11" s="4" customFormat="1" ht="27.75" customHeight="1">
      <c r="A34" s="21">
        <v>31</v>
      </c>
      <c r="B34" s="105" t="s">
        <v>39</v>
      </c>
      <c r="C34" s="107" t="s">
        <v>1458</v>
      </c>
      <c r="D34" s="107" t="s">
        <v>1459</v>
      </c>
      <c r="E34" s="109" t="s">
        <v>1460</v>
      </c>
      <c r="F34" s="21" t="s">
        <v>1496</v>
      </c>
      <c r="G34" s="2" t="s">
        <v>1495</v>
      </c>
      <c r="H34" s="21">
        <v>24</v>
      </c>
      <c r="I34" s="21" t="s">
        <v>1468</v>
      </c>
      <c r="J34" s="21" t="s">
        <v>1471</v>
      </c>
      <c r="K34" s="21" t="s">
        <v>1468</v>
      </c>
    </row>
    <row r="35" spans="1:11" s="4" customFormat="1" ht="27" customHeight="1">
      <c r="A35" s="21">
        <v>32</v>
      </c>
      <c r="B35" s="110" t="s">
        <v>918</v>
      </c>
      <c r="C35" s="107" t="s">
        <v>1431</v>
      </c>
      <c r="D35" s="107" t="s">
        <v>1461</v>
      </c>
      <c r="E35" s="109" t="s">
        <v>1462</v>
      </c>
      <c r="F35" s="21" t="s">
        <v>1497</v>
      </c>
      <c r="G35" s="2" t="s">
        <v>1498</v>
      </c>
      <c r="H35" s="21">
        <v>61</v>
      </c>
      <c r="I35" s="21">
        <v>76</v>
      </c>
      <c r="J35" s="21" t="s">
        <v>1471</v>
      </c>
      <c r="K35" s="21" t="s">
        <v>1468</v>
      </c>
    </row>
    <row r="36" spans="1:11" s="4" customFormat="1" ht="19.5" customHeight="1">
      <c r="A36" s="21">
        <v>33</v>
      </c>
      <c r="B36" s="105" t="s">
        <v>41</v>
      </c>
      <c r="C36" s="107" t="s">
        <v>1463</v>
      </c>
      <c r="D36" s="107" t="s">
        <v>1464</v>
      </c>
      <c r="E36" s="109" t="s">
        <v>1465</v>
      </c>
      <c r="F36" s="21" t="s">
        <v>1499</v>
      </c>
      <c r="G36" s="21" t="s">
        <v>1500</v>
      </c>
      <c r="H36" s="21">
        <v>14</v>
      </c>
      <c r="I36" s="21" t="s">
        <v>1468</v>
      </c>
      <c r="J36" s="21" t="s">
        <v>1471</v>
      </c>
      <c r="K36" s="21">
        <v>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32"/>
  <sheetViews>
    <sheetView view="pageBreakPreview" zoomScaleSheetLayoutView="100" workbookViewId="0" topLeftCell="A1">
      <selection activeCell="B230" sqref="B230"/>
    </sheetView>
  </sheetViews>
  <sheetFormatPr defaultColWidth="9.140625" defaultRowHeight="12.75"/>
  <cols>
    <col min="1" max="1" width="5.421875" style="7" customWidth="1"/>
    <col min="2" max="2" width="34.421875" style="41" customWidth="1"/>
    <col min="3" max="3" width="17.7109375" style="41" customWidth="1"/>
    <col min="4" max="4" width="12.140625" style="66" customWidth="1"/>
    <col min="5" max="5" width="11.7109375" style="66" customWidth="1"/>
    <col min="6" max="6" width="11.00390625" style="56" customWidth="1"/>
    <col min="7" max="7" width="21.00390625" style="71" customWidth="1"/>
    <col min="8" max="8" width="8.7109375" style="64" customWidth="1"/>
    <col min="9" max="9" width="43.28125" style="73" customWidth="1"/>
    <col min="10" max="10" width="35.421875" style="73" customWidth="1"/>
    <col min="11" max="11" width="15.140625" style="119" customWidth="1"/>
    <col min="12" max="12" width="16.57421875" style="119" customWidth="1"/>
    <col min="13" max="13" width="15.140625" style="119" customWidth="1"/>
    <col min="14" max="14" width="17.57421875" style="64" customWidth="1"/>
    <col min="15" max="15" width="12.8515625" style="119" customWidth="1"/>
    <col min="16" max="16" width="11.00390625" style="119" customWidth="1"/>
    <col min="17" max="17" width="12.8515625" style="120" customWidth="1"/>
    <col min="18" max="20" width="11.00390625" style="120" customWidth="1"/>
    <col min="21" max="21" width="19.140625" style="50" customWidth="1"/>
    <col min="22" max="22" width="17.7109375" style="50" customWidth="1"/>
    <col min="23" max="23" width="16.00390625" style="50" customWidth="1"/>
    <col min="24" max="24" width="14.7109375" style="50" customWidth="1"/>
    <col min="25" max="25" width="15.28125" style="50" customWidth="1"/>
    <col min="26" max="26" width="11.28125" style="50" customWidth="1"/>
    <col min="27" max="27" width="14.140625" style="50" customWidth="1"/>
  </cols>
  <sheetData>
    <row r="1" spans="1:6" ht="12.75">
      <c r="A1" s="115" t="s">
        <v>1502</v>
      </c>
      <c r="B1" s="79"/>
      <c r="C1" s="79"/>
      <c r="F1" s="69"/>
    </row>
    <row r="2" spans="1:27" ht="62.25" customHeight="1">
      <c r="A2" s="285" t="s">
        <v>1218</v>
      </c>
      <c r="B2" s="283" t="s">
        <v>1219</v>
      </c>
      <c r="C2" s="283" t="s">
        <v>1220</v>
      </c>
      <c r="D2" s="285" t="s">
        <v>1221</v>
      </c>
      <c r="E2" s="285" t="s">
        <v>1222</v>
      </c>
      <c r="F2" s="288" t="s">
        <v>1223</v>
      </c>
      <c r="G2" s="290" t="s">
        <v>1956</v>
      </c>
      <c r="H2" s="285" t="s">
        <v>1957</v>
      </c>
      <c r="I2" s="283" t="s">
        <v>1181</v>
      </c>
      <c r="J2" s="283" t="s">
        <v>1182</v>
      </c>
      <c r="K2" s="291" t="s">
        <v>1224</v>
      </c>
      <c r="L2" s="291"/>
      <c r="M2" s="291"/>
      <c r="N2" s="285" t="s">
        <v>0</v>
      </c>
      <c r="O2" s="285" t="s">
        <v>1</v>
      </c>
      <c r="P2" s="285"/>
      <c r="Q2" s="285"/>
      <c r="R2" s="285"/>
      <c r="S2" s="285"/>
      <c r="T2" s="285"/>
      <c r="U2" s="285" t="s">
        <v>1225</v>
      </c>
      <c r="V2" s="285" t="s">
        <v>1226</v>
      </c>
      <c r="W2" s="285" t="s">
        <v>1227</v>
      </c>
      <c r="X2" s="285" t="s">
        <v>1228</v>
      </c>
      <c r="Y2" s="285" t="s">
        <v>1229</v>
      </c>
      <c r="Z2" s="285" t="s">
        <v>1230</v>
      </c>
      <c r="AA2" s="285" t="s">
        <v>1231</v>
      </c>
    </row>
    <row r="3" spans="1:27" ht="62.25" customHeight="1">
      <c r="A3" s="285"/>
      <c r="B3" s="284"/>
      <c r="C3" s="284"/>
      <c r="D3" s="285"/>
      <c r="E3" s="285"/>
      <c r="F3" s="288"/>
      <c r="G3" s="290"/>
      <c r="H3" s="285"/>
      <c r="I3" s="284"/>
      <c r="J3" s="284"/>
      <c r="K3" s="40" t="s">
        <v>1232</v>
      </c>
      <c r="L3" s="40" t="s">
        <v>1233</v>
      </c>
      <c r="M3" s="40" t="s">
        <v>1234</v>
      </c>
      <c r="N3" s="285"/>
      <c r="O3" s="3" t="s">
        <v>1235</v>
      </c>
      <c r="P3" s="3" t="s">
        <v>1236</v>
      </c>
      <c r="Q3" s="3" t="s">
        <v>1237</v>
      </c>
      <c r="R3" s="3" t="s">
        <v>1238</v>
      </c>
      <c r="S3" s="3" t="s">
        <v>1239</v>
      </c>
      <c r="T3" s="3" t="s">
        <v>1955</v>
      </c>
      <c r="U3" s="285"/>
      <c r="V3" s="285"/>
      <c r="W3" s="285"/>
      <c r="X3" s="285"/>
      <c r="Y3" s="285"/>
      <c r="Z3" s="285"/>
      <c r="AA3" s="285"/>
    </row>
    <row r="4" spans="1:27" s="5" customFormat="1" ht="20.25" customHeight="1">
      <c r="A4" s="277" t="s">
        <v>1947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9"/>
    </row>
    <row r="5" spans="1:27" s="9" customFormat="1" ht="153">
      <c r="A5" s="2">
        <v>1</v>
      </c>
      <c r="B5" s="1" t="s">
        <v>1504</v>
      </c>
      <c r="C5" s="2" t="s">
        <v>667</v>
      </c>
      <c r="D5" s="2" t="s">
        <v>1707</v>
      </c>
      <c r="E5" s="2" t="s">
        <v>1471</v>
      </c>
      <c r="F5" s="42">
        <v>1977</v>
      </c>
      <c r="G5" s="53">
        <v>928052.69</v>
      </c>
      <c r="H5" s="21" t="s">
        <v>763</v>
      </c>
      <c r="I5" s="1" t="s">
        <v>1516</v>
      </c>
      <c r="J5" s="1" t="s">
        <v>764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s="9" customFormat="1" ht="63.75">
      <c r="A6" s="2">
        <v>2</v>
      </c>
      <c r="B6" s="1" t="s">
        <v>1505</v>
      </c>
      <c r="C6" s="2" t="s">
        <v>667</v>
      </c>
      <c r="D6" s="2" t="s">
        <v>1707</v>
      </c>
      <c r="E6" s="2" t="s">
        <v>1471</v>
      </c>
      <c r="F6" s="42">
        <v>1953</v>
      </c>
      <c r="G6" s="53">
        <v>2362198.7</v>
      </c>
      <c r="H6" s="21" t="s">
        <v>763</v>
      </c>
      <c r="I6" s="1" t="s">
        <v>1517</v>
      </c>
      <c r="J6" s="1" t="s">
        <v>765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s="9" customFormat="1" ht="25.5">
      <c r="A7" s="2">
        <v>3</v>
      </c>
      <c r="B7" s="1" t="s">
        <v>1507</v>
      </c>
      <c r="C7" s="2" t="s">
        <v>549</v>
      </c>
      <c r="D7" s="2" t="s">
        <v>1707</v>
      </c>
      <c r="E7" s="2"/>
      <c r="F7" s="42"/>
      <c r="G7" s="53">
        <v>38961.1</v>
      </c>
      <c r="H7" s="21" t="s">
        <v>763</v>
      </c>
      <c r="I7" s="3"/>
      <c r="J7" s="1" t="s">
        <v>1519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s="9" customFormat="1" ht="38.25">
      <c r="A8" s="190" t="s">
        <v>914</v>
      </c>
      <c r="B8" s="1" t="s">
        <v>1508</v>
      </c>
      <c r="C8" s="2"/>
      <c r="D8" s="2" t="s">
        <v>1707</v>
      </c>
      <c r="E8" s="2"/>
      <c r="F8" s="42"/>
      <c r="G8" s="53">
        <v>116764.66</v>
      </c>
      <c r="H8" s="21" t="s">
        <v>763</v>
      </c>
      <c r="I8" s="3"/>
      <c r="J8" s="1" t="s">
        <v>1520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s="9" customFormat="1" ht="38.25">
      <c r="A9" s="190" t="s">
        <v>891</v>
      </c>
      <c r="B9" s="1" t="s">
        <v>1509</v>
      </c>
      <c r="C9" s="2"/>
      <c r="D9" s="2" t="s">
        <v>1707</v>
      </c>
      <c r="E9" s="2"/>
      <c r="F9" s="42"/>
      <c r="G9" s="53">
        <v>111855.76</v>
      </c>
      <c r="H9" s="21" t="s">
        <v>763</v>
      </c>
      <c r="I9" s="3"/>
      <c r="J9" s="1" t="s">
        <v>1521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s="9" customFormat="1" ht="25.5">
      <c r="A10" s="2">
        <v>6</v>
      </c>
      <c r="B10" s="1" t="s">
        <v>766</v>
      </c>
      <c r="C10" s="2" t="s">
        <v>548</v>
      </c>
      <c r="D10" s="2" t="s">
        <v>1707</v>
      </c>
      <c r="E10" s="2" t="s">
        <v>1471</v>
      </c>
      <c r="F10" s="42"/>
      <c r="G10" s="53">
        <v>19270</v>
      </c>
      <c r="H10" s="21" t="s">
        <v>763</v>
      </c>
      <c r="I10" s="1" t="s">
        <v>767</v>
      </c>
      <c r="J10" s="1" t="s">
        <v>1522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s="9" customFormat="1" ht="25.5">
      <c r="A11" s="2">
        <v>7</v>
      </c>
      <c r="B11" s="1" t="s">
        <v>768</v>
      </c>
      <c r="C11" s="2" t="s">
        <v>548</v>
      </c>
      <c r="D11" s="2" t="s">
        <v>1707</v>
      </c>
      <c r="E11" s="2"/>
      <c r="F11" s="42"/>
      <c r="G11" s="53">
        <v>11596</v>
      </c>
      <c r="H11" s="21" t="s">
        <v>763</v>
      </c>
      <c r="I11" s="3"/>
      <c r="J11" s="1" t="s">
        <v>1523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s="9" customFormat="1" ht="25.5">
      <c r="A12" s="2">
        <v>8</v>
      </c>
      <c r="B12" s="1" t="s">
        <v>769</v>
      </c>
      <c r="C12" s="2"/>
      <c r="D12" s="2" t="s">
        <v>1707</v>
      </c>
      <c r="E12" s="2" t="s">
        <v>1471</v>
      </c>
      <c r="F12" s="42">
        <v>1982</v>
      </c>
      <c r="G12" s="53">
        <v>77738.21</v>
      </c>
      <c r="H12" s="21" t="s">
        <v>763</v>
      </c>
      <c r="I12" s="3"/>
      <c r="J12" s="1" t="s">
        <v>1524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s="9" customFormat="1" ht="25.5">
      <c r="A13" s="2">
        <v>9</v>
      </c>
      <c r="B13" s="1" t="s">
        <v>770</v>
      </c>
      <c r="C13" s="2"/>
      <c r="D13" s="2" t="s">
        <v>1707</v>
      </c>
      <c r="E13" s="2"/>
      <c r="F13" s="42"/>
      <c r="G13" s="53">
        <v>30309.12</v>
      </c>
      <c r="H13" s="21" t="s">
        <v>763</v>
      </c>
      <c r="I13" s="3"/>
      <c r="J13" s="1" t="s">
        <v>1525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s="9" customFormat="1" ht="12.75">
      <c r="A14" s="2">
        <v>10</v>
      </c>
      <c r="B14" s="1" t="s">
        <v>1510</v>
      </c>
      <c r="C14" s="2" t="s">
        <v>548</v>
      </c>
      <c r="D14" s="2" t="s">
        <v>1707</v>
      </c>
      <c r="E14" s="2" t="s">
        <v>1471</v>
      </c>
      <c r="F14" s="2"/>
      <c r="G14" s="52">
        <v>1604.11</v>
      </c>
      <c r="H14" s="21" t="s">
        <v>763</v>
      </c>
      <c r="I14" s="1" t="s">
        <v>1518</v>
      </c>
      <c r="J14" s="1" t="s">
        <v>1526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s="9" customFormat="1" ht="12.75">
      <c r="A15" s="2">
        <v>11</v>
      </c>
      <c r="B15" s="1" t="s">
        <v>1511</v>
      </c>
      <c r="C15" s="2"/>
      <c r="D15" s="2" t="s">
        <v>1707</v>
      </c>
      <c r="E15" s="2" t="s">
        <v>1471</v>
      </c>
      <c r="F15" s="2"/>
      <c r="G15" s="52">
        <v>3685.51</v>
      </c>
      <c r="H15" s="21" t="s">
        <v>763</v>
      </c>
      <c r="I15" s="1" t="s">
        <v>1518</v>
      </c>
      <c r="J15" s="1" t="s">
        <v>1526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s="9" customFormat="1" ht="12.75">
      <c r="A16" s="2">
        <v>12</v>
      </c>
      <c r="B16" s="1" t="s">
        <v>1512</v>
      </c>
      <c r="C16" s="2"/>
      <c r="D16" s="2" t="s">
        <v>1707</v>
      </c>
      <c r="E16" s="2"/>
      <c r="F16" s="2"/>
      <c r="G16" s="52">
        <v>2713403</v>
      </c>
      <c r="H16" s="21" t="s">
        <v>763</v>
      </c>
      <c r="I16" s="1" t="s">
        <v>1518</v>
      </c>
      <c r="J16" s="1" t="s">
        <v>1526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s="9" customFormat="1" ht="12.75">
      <c r="A17" s="2">
        <v>13</v>
      </c>
      <c r="B17" s="1" t="s">
        <v>1513</v>
      </c>
      <c r="C17" s="2" t="s">
        <v>549</v>
      </c>
      <c r="D17" s="2" t="s">
        <v>1707</v>
      </c>
      <c r="E17" s="2"/>
      <c r="F17" s="2"/>
      <c r="G17" s="52">
        <v>191095.7</v>
      </c>
      <c r="H17" s="21" t="s">
        <v>763</v>
      </c>
      <c r="I17" s="1" t="s">
        <v>1518</v>
      </c>
      <c r="J17" s="1" t="s">
        <v>1526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s="9" customFormat="1" ht="12.75">
      <c r="A18" s="2">
        <v>14</v>
      </c>
      <c r="B18" s="1" t="s">
        <v>1514</v>
      </c>
      <c r="C18" s="2" t="s">
        <v>549</v>
      </c>
      <c r="D18" s="2" t="s">
        <v>1707</v>
      </c>
      <c r="E18" s="2"/>
      <c r="F18" s="2"/>
      <c r="G18" s="52">
        <v>11966.55</v>
      </c>
      <c r="H18" s="21" t="s">
        <v>763</v>
      </c>
      <c r="I18" s="3"/>
      <c r="J18" s="1" t="s">
        <v>1527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s="9" customFormat="1" ht="12.75">
      <c r="A19" s="2">
        <v>15</v>
      </c>
      <c r="B19" s="1" t="s">
        <v>771</v>
      </c>
      <c r="C19" s="2"/>
      <c r="D19" s="2" t="s">
        <v>1707</v>
      </c>
      <c r="E19" s="2"/>
      <c r="F19" s="2"/>
      <c r="G19" s="52">
        <v>1388750</v>
      </c>
      <c r="H19" s="21" t="s">
        <v>763</v>
      </c>
      <c r="I19" s="3"/>
      <c r="J19" s="1" t="s">
        <v>772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s="9" customFormat="1" ht="12.75">
      <c r="A20" s="2">
        <v>16</v>
      </c>
      <c r="B20" s="1" t="s">
        <v>1740</v>
      </c>
      <c r="C20" s="2" t="s">
        <v>667</v>
      </c>
      <c r="D20" s="2" t="s">
        <v>1707</v>
      </c>
      <c r="E20" s="2"/>
      <c r="F20" s="42"/>
      <c r="G20" s="52">
        <v>19101.67</v>
      </c>
      <c r="H20" s="21" t="s">
        <v>763</v>
      </c>
      <c r="I20" s="3"/>
      <c r="J20" s="1" t="s">
        <v>773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s="74" customFormat="1" ht="18" customHeight="1">
      <c r="A21" s="262" t="s">
        <v>1172</v>
      </c>
      <c r="B21" s="263"/>
      <c r="C21" s="263"/>
      <c r="D21" s="263"/>
      <c r="E21" s="263"/>
      <c r="F21" s="264"/>
      <c r="G21" s="49">
        <f>SUM(G5:G20)</f>
        <v>8026352.779999999</v>
      </c>
      <c r="H21" s="259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1"/>
    </row>
    <row r="22" spans="1:27" s="90" customFormat="1" ht="12.75" customHeight="1">
      <c r="A22" s="28"/>
      <c r="B22" s="28"/>
      <c r="C22" s="28"/>
      <c r="D22" s="86"/>
      <c r="E22" s="86"/>
      <c r="F22" s="87"/>
      <c r="G22" s="88"/>
      <c r="H22" s="89"/>
      <c r="I22" s="81"/>
      <c r="J22" s="81"/>
      <c r="K22" s="80"/>
      <c r="L22" s="80"/>
      <c r="M22" s="80"/>
      <c r="N22" s="89"/>
      <c r="O22" s="80"/>
      <c r="P22" s="80"/>
      <c r="Q22" s="121"/>
      <c r="R22" s="121"/>
      <c r="S22" s="121"/>
      <c r="T22" s="121"/>
      <c r="U22" s="122"/>
      <c r="V22" s="122"/>
      <c r="W22" s="122"/>
      <c r="X22" s="122"/>
      <c r="Y22" s="122"/>
      <c r="Z22" s="122"/>
      <c r="AA22" s="122"/>
    </row>
    <row r="23" spans="1:27" s="90" customFormat="1" ht="12.75" customHeight="1">
      <c r="A23" s="289" t="s">
        <v>915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80"/>
      <c r="P23" s="80"/>
      <c r="Q23" s="121"/>
      <c r="R23" s="121"/>
      <c r="S23" s="121"/>
      <c r="T23" s="121"/>
      <c r="U23" s="122"/>
      <c r="V23" s="122"/>
      <c r="W23" s="122"/>
      <c r="X23" s="122"/>
      <c r="Y23" s="122"/>
      <c r="Z23" s="122"/>
      <c r="AA23" s="122"/>
    </row>
    <row r="24" spans="1:27" s="90" customFormat="1" ht="12.75" customHeight="1">
      <c r="A24" s="28"/>
      <c r="B24" s="28"/>
      <c r="C24" s="28"/>
      <c r="D24" s="86"/>
      <c r="E24" s="86"/>
      <c r="F24" s="87"/>
      <c r="G24" s="88"/>
      <c r="H24" s="89"/>
      <c r="I24" s="81"/>
      <c r="J24" s="81"/>
      <c r="K24" s="80"/>
      <c r="L24" s="80"/>
      <c r="M24" s="80"/>
      <c r="N24" s="89"/>
      <c r="O24" s="80"/>
      <c r="P24" s="80"/>
      <c r="Q24" s="121"/>
      <c r="R24" s="121"/>
      <c r="S24" s="121"/>
      <c r="T24" s="121"/>
      <c r="U24" s="122"/>
      <c r="V24" s="122"/>
      <c r="W24" s="122"/>
      <c r="X24" s="122"/>
      <c r="Y24" s="122"/>
      <c r="Z24" s="122"/>
      <c r="AA24" s="122"/>
    </row>
    <row r="25" spans="1:27" s="5" customFormat="1" ht="20.25" customHeight="1">
      <c r="A25" s="277" t="s">
        <v>828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9"/>
    </row>
    <row r="26" spans="1:27" s="9" customFormat="1" ht="89.25">
      <c r="A26" s="2">
        <v>1</v>
      </c>
      <c r="B26" s="63" t="s">
        <v>1737</v>
      </c>
      <c r="C26" s="63" t="s">
        <v>1706</v>
      </c>
      <c r="D26" s="16" t="s">
        <v>1707</v>
      </c>
      <c r="E26" s="2" t="s">
        <v>1471</v>
      </c>
      <c r="F26" s="67">
        <v>1967</v>
      </c>
      <c r="G26" s="52">
        <v>1817922.98</v>
      </c>
      <c r="H26" s="21" t="s">
        <v>763</v>
      </c>
      <c r="I26" s="1" t="s">
        <v>1723</v>
      </c>
      <c r="J26" s="1" t="s">
        <v>1716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s="9" customFormat="1" ht="25.5">
      <c r="A27" s="2">
        <v>2</v>
      </c>
      <c r="B27" s="63" t="s">
        <v>1708</v>
      </c>
      <c r="C27" s="63" t="s">
        <v>1709</v>
      </c>
      <c r="D27" s="16" t="s">
        <v>1707</v>
      </c>
      <c r="E27" s="2" t="s">
        <v>1471</v>
      </c>
      <c r="F27" s="67" t="s">
        <v>1717</v>
      </c>
      <c r="G27" s="52">
        <v>21621.01</v>
      </c>
      <c r="H27" s="21" t="s">
        <v>763</v>
      </c>
      <c r="I27" s="1" t="s">
        <v>1718</v>
      </c>
      <c r="J27" s="1" t="s">
        <v>1716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s="9" customFormat="1" ht="25.5">
      <c r="A28" s="2">
        <v>3</v>
      </c>
      <c r="B28" s="63" t="s">
        <v>1710</v>
      </c>
      <c r="C28" s="63" t="s">
        <v>1710</v>
      </c>
      <c r="D28" s="16" t="s">
        <v>1707</v>
      </c>
      <c r="E28" s="2" t="s">
        <v>1471</v>
      </c>
      <c r="F28" s="67">
        <v>1999</v>
      </c>
      <c r="G28" s="52">
        <v>2413</v>
      </c>
      <c r="H28" s="21" t="s">
        <v>763</v>
      </c>
      <c r="I28" s="1" t="s">
        <v>1719</v>
      </c>
      <c r="J28" s="1" t="s">
        <v>1720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s="9" customFormat="1" ht="25.5">
      <c r="A29" s="2">
        <v>4</v>
      </c>
      <c r="B29" s="63" t="s">
        <v>1711</v>
      </c>
      <c r="C29" s="63" t="s">
        <v>1710</v>
      </c>
      <c r="D29" s="16" t="s">
        <v>1707</v>
      </c>
      <c r="E29" s="2" t="s">
        <v>1471</v>
      </c>
      <c r="F29" s="67">
        <v>1994</v>
      </c>
      <c r="G29" s="52">
        <v>4280.98</v>
      </c>
      <c r="H29" s="21" t="s">
        <v>763</v>
      </c>
      <c r="I29" s="1" t="s">
        <v>1721</v>
      </c>
      <c r="J29" s="1" t="s">
        <v>1722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s="9" customFormat="1" ht="25.5">
      <c r="A30" s="2">
        <v>5</v>
      </c>
      <c r="B30" s="63" t="s">
        <v>1711</v>
      </c>
      <c r="C30" s="63" t="s">
        <v>1710</v>
      </c>
      <c r="D30" s="16" t="s">
        <v>1707</v>
      </c>
      <c r="E30" s="2" t="s">
        <v>1471</v>
      </c>
      <c r="F30" s="67">
        <v>2009</v>
      </c>
      <c r="G30" s="52">
        <v>2903.6</v>
      </c>
      <c r="H30" s="21" t="s">
        <v>763</v>
      </c>
      <c r="I30" s="1" t="s">
        <v>1721</v>
      </c>
      <c r="J30" s="1" t="s">
        <v>1722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s="9" customFormat="1" ht="12.75">
      <c r="A31" s="2">
        <v>6</v>
      </c>
      <c r="B31" s="63" t="s">
        <v>1712</v>
      </c>
      <c r="C31" s="22"/>
      <c r="D31" s="16" t="s">
        <v>1707</v>
      </c>
      <c r="E31" s="2"/>
      <c r="F31" s="67">
        <v>1967</v>
      </c>
      <c r="G31" s="52">
        <v>24490.4</v>
      </c>
      <c r="H31" s="21" t="s">
        <v>763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s="9" customFormat="1" ht="12.75">
      <c r="A32" s="2">
        <v>7</v>
      </c>
      <c r="B32" s="63" t="s">
        <v>1713</v>
      </c>
      <c r="C32" s="22"/>
      <c r="D32" s="16" t="s">
        <v>1707</v>
      </c>
      <c r="E32" s="2"/>
      <c r="F32" s="67">
        <v>1967</v>
      </c>
      <c r="G32" s="52">
        <v>3404.94</v>
      </c>
      <c r="H32" s="21" t="s">
        <v>763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s="9" customFormat="1" ht="12.75">
      <c r="A33" s="2">
        <v>8</v>
      </c>
      <c r="B33" s="63" t="s">
        <v>1714</v>
      </c>
      <c r="C33" s="22"/>
      <c r="D33" s="16" t="s">
        <v>1707</v>
      </c>
      <c r="E33" s="2"/>
      <c r="F33" s="67">
        <v>1987</v>
      </c>
      <c r="G33" s="52">
        <v>15009.32</v>
      </c>
      <c r="H33" s="21" t="s">
        <v>763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s="9" customFormat="1" ht="12.75">
      <c r="A34" s="2">
        <v>9</v>
      </c>
      <c r="B34" s="63" t="s">
        <v>1715</v>
      </c>
      <c r="C34" s="22"/>
      <c r="D34" s="16" t="s">
        <v>1707</v>
      </c>
      <c r="E34" s="2"/>
      <c r="F34" s="67">
        <v>1967</v>
      </c>
      <c r="G34" s="52">
        <v>3147.42</v>
      </c>
      <c r="H34" s="21" t="s">
        <v>763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s="9" customFormat="1" ht="16.5" customHeight="1">
      <c r="A35" s="262" t="s">
        <v>1172</v>
      </c>
      <c r="B35" s="263"/>
      <c r="C35" s="263"/>
      <c r="D35" s="263"/>
      <c r="E35" s="263"/>
      <c r="F35" s="264"/>
      <c r="G35" s="65">
        <f>SUM(G26:G34)</f>
        <v>1895193.65</v>
      </c>
      <c r="H35" s="259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1"/>
    </row>
    <row r="36" spans="1:27" s="9" customFormat="1" ht="16.5" customHeight="1">
      <c r="A36" s="101"/>
      <c r="B36" s="102"/>
      <c r="C36" s="102"/>
      <c r="D36" s="102"/>
      <c r="E36" s="102"/>
      <c r="F36" s="102"/>
      <c r="G36" s="161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8"/>
    </row>
    <row r="37" spans="1:27" s="5" customFormat="1" ht="20.25" customHeight="1">
      <c r="A37" s="277" t="s">
        <v>829</v>
      </c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  <c r="AA37" s="279"/>
    </row>
    <row r="38" spans="1:27" s="9" customFormat="1" ht="24.75" customHeight="1">
      <c r="A38" s="2">
        <v>1</v>
      </c>
      <c r="B38" s="63" t="s">
        <v>1733</v>
      </c>
      <c r="C38" s="63" t="s">
        <v>1734</v>
      </c>
      <c r="D38" s="16" t="s">
        <v>1735</v>
      </c>
      <c r="E38" s="16" t="s">
        <v>1735</v>
      </c>
      <c r="F38" s="67">
        <v>1966</v>
      </c>
      <c r="G38" s="52">
        <v>9025.61</v>
      </c>
      <c r="H38" s="21" t="s">
        <v>763</v>
      </c>
      <c r="I38" s="1" t="s">
        <v>1766</v>
      </c>
      <c r="J38" s="1" t="s">
        <v>1767</v>
      </c>
      <c r="K38" s="58" t="s">
        <v>1777</v>
      </c>
      <c r="L38" s="58" t="s">
        <v>1778</v>
      </c>
      <c r="M38" s="58" t="s">
        <v>1779</v>
      </c>
      <c r="N38" s="21" t="s">
        <v>1583</v>
      </c>
      <c r="O38" s="2" t="s">
        <v>1699</v>
      </c>
      <c r="P38" s="2" t="s">
        <v>1583</v>
      </c>
      <c r="Q38" s="2" t="s">
        <v>1583</v>
      </c>
      <c r="R38" s="2" t="s">
        <v>1699</v>
      </c>
      <c r="S38" s="2" t="s">
        <v>1583</v>
      </c>
      <c r="T38" s="2" t="s">
        <v>1583</v>
      </c>
      <c r="U38" s="21">
        <v>17.1</v>
      </c>
      <c r="V38" s="21">
        <v>11.7</v>
      </c>
      <c r="W38" s="21">
        <v>60</v>
      </c>
      <c r="X38" s="21">
        <v>1</v>
      </c>
      <c r="Y38" s="21" t="s">
        <v>1735</v>
      </c>
      <c r="Z38" s="21" t="s">
        <v>1735</v>
      </c>
      <c r="AA38" s="21" t="s">
        <v>1735</v>
      </c>
    </row>
    <row r="39" spans="1:27" s="9" customFormat="1" ht="24.75" customHeight="1">
      <c r="A39" s="2">
        <v>2</v>
      </c>
      <c r="B39" s="63" t="s">
        <v>1736</v>
      </c>
      <c r="C39" s="63" t="s">
        <v>1737</v>
      </c>
      <c r="D39" s="16" t="s">
        <v>1738</v>
      </c>
      <c r="E39" s="16" t="s">
        <v>1738</v>
      </c>
      <c r="F39" s="67" t="s">
        <v>1739</v>
      </c>
      <c r="G39" s="52">
        <v>448133.81</v>
      </c>
      <c r="H39" s="21" t="s">
        <v>763</v>
      </c>
      <c r="I39" s="1" t="s">
        <v>1768</v>
      </c>
      <c r="J39" s="1" t="s">
        <v>1769</v>
      </c>
      <c r="K39" s="2" t="s">
        <v>1777</v>
      </c>
      <c r="L39" s="2" t="s">
        <v>1780</v>
      </c>
      <c r="M39" s="2" t="s">
        <v>1779</v>
      </c>
      <c r="N39" s="21" t="s">
        <v>1735</v>
      </c>
      <c r="O39" s="2" t="s">
        <v>1699</v>
      </c>
      <c r="P39" s="2" t="s">
        <v>1699</v>
      </c>
      <c r="Q39" s="2" t="s">
        <v>1699</v>
      </c>
      <c r="R39" s="2" t="s">
        <v>1699</v>
      </c>
      <c r="S39" s="2" t="s">
        <v>1699</v>
      </c>
      <c r="T39" s="2" t="s">
        <v>1699</v>
      </c>
      <c r="U39" s="21">
        <v>789</v>
      </c>
      <c r="V39" s="21">
        <v>1621</v>
      </c>
      <c r="W39" s="21">
        <v>8659</v>
      </c>
      <c r="X39" s="21">
        <v>2</v>
      </c>
      <c r="Y39" s="21" t="s">
        <v>1738</v>
      </c>
      <c r="Z39" s="21" t="s">
        <v>1738</v>
      </c>
      <c r="AA39" s="21" t="s">
        <v>1738</v>
      </c>
    </row>
    <row r="40" spans="1:27" s="9" customFormat="1" ht="24.75" customHeight="1">
      <c r="A40" s="2">
        <v>3</v>
      </c>
      <c r="B40" s="63" t="s">
        <v>1740</v>
      </c>
      <c r="C40" s="63" t="s">
        <v>1737</v>
      </c>
      <c r="D40" s="16" t="s">
        <v>1738</v>
      </c>
      <c r="E40" s="16" t="s">
        <v>1735</v>
      </c>
      <c r="F40" s="67" t="s">
        <v>1741</v>
      </c>
      <c r="G40" s="52">
        <v>8753.28</v>
      </c>
      <c r="H40" s="21" t="s">
        <v>763</v>
      </c>
      <c r="I40" s="1" t="s">
        <v>1770</v>
      </c>
      <c r="J40" s="1" t="s">
        <v>1769</v>
      </c>
      <c r="K40" s="2" t="s">
        <v>1781</v>
      </c>
      <c r="L40" s="2" t="s">
        <v>1778</v>
      </c>
      <c r="M40" s="2" t="s">
        <v>1782</v>
      </c>
      <c r="N40" s="21" t="s">
        <v>1583</v>
      </c>
      <c r="O40" s="2" t="s">
        <v>1800</v>
      </c>
      <c r="P40" s="2" t="s">
        <v>1800</v>
      </c>
      <c r="Q40" s="2" t="s">
        <v>1800</v>
      </c>
      <c r="R40" s="2" t="s">
        <v>1800</v>
      </c>
      <c r="S40" s="2" t="s">
        <v>1800</v>
      </c>
      <c r="T40" s="2" t="s">
        <v>1800</v>
      </c>
      <c r="U40" s="21">
        <v>78.7</v>
      </c>
      <c r="V40" s="21">
        <v>46.6</v>
      </c>
      <c r="W40" s="21">
        <v>300</v>
      </c>
      <c r="X40" s="21">
        <v>1</v>
      </c>
      <c r="Y40" s="21" t="s">
        <v>1735</v>
      </c>
      <c r="Z40" s="21" t="s">
        <v>1738</v>
      </c>
      <c r="AA40" s="21" t="s">
        <v>1735</v>
      </c>
    </row>
    <row r="41" spans="1:27" s="9" customFormat="1" ht="24.75" customHeight="1">
      <c r="A41" s="2">
        <v>4</v>
      </c>
      <c r="B41" s="63" t="s">
        <v>1740</v>
      </c>
      <c r="C41" s="63" t="s">
        <v>1737</v>
      </c>
      <c r="D41" s="16" t="s">
        <v>1738</v>
      </c>
      <c r="E41" s="16" t="s">
        <v>1735</v>
      </c>
      <c r="F41" s="67" t="s">
        <v>1741</v>
      </c>
      <c r="G41" s="52">
        <v>5703.21</v>
      </c>
      <c r="H41" s="21" t="s">
        <v>763</v>
      </c>
      <c r="I41" s="1" t="s">
        <v>1769</v>
      </c>
      <c r="J41" s="1" t="s">
        <v>1769</v>
      </c>
      <c r="K41" s="2" t="s">
        <v>1783</v>
      </c>
      <c r="L41" s="2" t="s">
        <v>1778</v>
      </c>
      <c r="M41" s="2" t="s">
        <v>1779</v>
      </c>
      <c r="N41" s="21" t="s">
        <v>1583</v>
      </c>
      <c r="O41" s="2" t="s">
        <v>1699</v>
      </c>
      <c r="P41" s="2" t="s">
        <v>1699</v>
      </c>
      <c r="Q41" s="2" t="s">
        <v>1699</v>
      </c>
      <c r="R41" s="2" t="s">
        <v>1699</v>
      </c>
      <c r="S41" s="2" t="s">
        <v>1801</v>
      </c>
      <c r="T41" s="2" t="s">
        <v>1699</v>
      </c>
      <c r="U41" s="21">
        <v>135</v>
      </c>
      <c r="V41" s="21">
        <v>94</v>
      </c>
      <c r="W41" s="21">
        <v>675</v>
      </c>
      <c r="X41" s="21">
        <v>1</v>
      </c>
      <c r="Y41" s="21" t="s">
        <v>1735</v>
      </c>
      <c r="Z41" s="21" t="s">
        <v>1738</v>
      </c>
      <c r="AA41" s="21" t="s">
        <v>1735</v>
      </c>
    </row>
    <row r="42" spans="1:27" s="9" customFormat="1" ht="24.75" customHeight="1">
      <c r="A42" s="2">
        <v>5</v>
      </c>
      <c r="B42" s="63" t="s">
        <v>1740</v>
      </c>
      <c r="C42" s="63" t="s">
        <v>1737</v>
      </c>
      <c r="D42" s="16" t="s">
        <v>1738</v>
      </c>
      <c r="E42" s="16" t="s">
        <v>1735</v>
      </c>
      <c r="F42" s="67" t="s">
        <v>1741</v>
      </c>
      <c r="G42" s="52">
        <v>9526.43</v>
      </c>
      <c r="H42" s="21" t="s">
        <v>763</v>
      </c>
      <c r="I42" s="1" t="s">
        <v>1769</v>
      </c>
      <c r="J42" s="1" t="s">
        <v>1769</v>
      </c>
      <c r="K42" s="2" t="s">
        <v>1777</v>
      </c>
      <c r="L42" s="2" t="s">
        <v>1778</v>
      </c>
      <c r="M42" s="2" t="s">
        <v>1784</v>
      </c>
      <c r="N42" s="21" t="s">
        <v>1583</v>
      </c>
      <c r="O42" s="2" t="s">
        <v>1699</v>
      </c>
      <c r="P42" s="2" t="s">
        <v>1699</v>
      </c>
      <c r="Q42" s="2" t="s">
        <v>1699</v>
      </c>
      <c r="R42" s="2" t="s">
        <v>1699</v>
      </c>
      <c r="S42" s="2" t="s">
        <v>1583</v>
      </c>
      <c r="T42" s="2" t="s">
        <v>1699</v>
      </c>
      <c r="U42" s="21">
        <v>62</v>
      </c>
      <c r="V42" s="21">
        <v>42</v>
      </c>
      <c r="W42" s="21"/>
      <c r="X42" s="21">
        <v>2</v>
      </c>
      <c r="Y42" s="21" t="s">
        <v>1735</v>
      </c>
      <c r="Z42" s="21" t="s">
        <v>1738</v>
      </c>
      <c r="AA42" s="21" t="s">
        <v>1735</v>
      </c>
    </row>
    <row r="43" spans="1:27" s="9" customFormat="1" ht="24.75" customHeight="1">
      <c r="A43" s="2">
        <v>6</v>
      </c>
      <c r="B43" s="63" t="s">
        <v>1742</v>
      </c>
      <c r="C43" s="63" t="s">
        <v>1743</v>
      </c>
      <c r="D43" s="16" t="s">
        <v>1738</v>
      </c>
      <c r="E43" s="16" t="s">
        <v>1735</v>
      </c>
      <c r="F43" s="67">
        <v>1982</v>
      </c>
      <c r="G43" s="52">
        <v>2921.99</v>
      </c>
      <c r="H43" s="21" t="s">
        <v>763</v>
      </c>
      <c r="I43" s="1" t="s">
        <v>1766</v>
      </c>
      <c r="J43" s="1" t="s">
        <v>1769</v>
      </c>
      <c r="K43" s="2" t="s">
        <v>1785</v>
      </c>
      <c r="L43" s="2" t="s">
        <v>1786</v>
      </c>
      <c r="M43" s="2" t="s">
        <v>1697</v>
      </c>
      <c r="N43" s="21" t="s">
        <v>1583</v>
      </c>
      <c r="O43" s="2" t="s">
        <v>1699</v>
      </c>
      <c r="P43" s="2" t="s">
        <v>1699</v>
      </c>
      <c r="Q43" s="2" t="s">
        <v>1699</v>
      </c>
      <c r="R43" s="2" t="s">
        <v>1699</v>
      </c>
      <c r="S43" s="2" t="s">
        <v>1699</v>
      </c>
      <c r="T43" s="2" t="s">
        <v>1583</v>
      </c>
      <c r="U43" s="21">
        <v>22.4</v>
      </c>
      <c r="V43" s="21">
        <v>15.6</v>
      </c>
      <c r="W43" s="21">
        <v>64</v>
      </c>
      <c r="X43" s="21">
        <v>1</v>
      </c>
      <c r="Y43" s="21" t="s">
        <v>1735</v>
      </c>
      <c r="Z43" s="21" t="s">
        <v>1735</v>
      </c>
      <c r="AA43" s="21" t="s">
        <v>1735</v>
      </c>
    </row>
    <row r="44" spans="1:27" s="9" customFormat="1" ht="24.75" customHeight="1">
      <c r="A44" s="2">
        <v>7</v>
      </c>
      <c r="B44" s="63" t="s">
        <v>1740</v>
      </c>
      <c r="C44" s="63" t="s">
        <v>1737</v>
      </c>
      <c r="D44" s="16" t="s">
        <v>1738</v>
      </c>
      <c r="E44" s="16" t="s">
        <v>1735</v>
      </c>
      <c r="F44" s="67">
        <v>1936</v>
      </c>
      <c r="G44" s="52">
        <v>598988.26</v>
      </c>
      <c r="H44" s="21" t="s">
        <v>763</v>
      </c>
      <c r="I44" s="1" t="s">
        <v>1771</v>
      </c>
      <c r="J44" s="1" t="s">
        <v>1772</v>
      </c>
      <c r="K44" s="2" t="s">
        <v>1777</v>
      </c>
      <c r="L44" s="2" t="s">
        <v>1778</v>
      </c>
      <c r="M44" s="2" t="s">
        <v>1787</v>
      </c>
      <c r="N44" s="21" t="s">
        <v>1735</v>
      </c>
      <c r="O44" s="2" t="s">
        <v>1699</v>
      </c>
      <c r="P44" s="2" t="s">
        <v>1699</v>
      </c>
      <c r="Q44" s="2" t="s">
        <v>1699</v>
      </c>
      <c r="R44" s="2" t="s">
        <v>1699</v>
      </c>
      <c r="S44" s="2" t="s">
        <v>1583</v>
      </c>
      <c r="T44" s="2" t="s">
        <v>1699</v>
      </c>
      <c r="U44" s="21">
        <v>580</v>
      </c>
      <c r="V44" s="21">
        <v>648.28</v>
      </c>
      <c r="W44" s="21">
        <v>2436</v>
      </c>
      <c r="X44" s="21">
        <v>1</v>
      </c>
      <c r="Y44" s="21" t="s">
        <v>1738</v>
      </c>
      <c r="Z44" s="21" t="s">
        <v>1738</v>
      </c>
      <c r="AA44" s="21" t="s">
        <v>1735</v>
      </c>
    </row>
    <row r="45" spans="1:27" s="9" customFormat="1" ht="24.75" customHeight="1">
      <c r="A45" s="2">
        <v>8</v>
      </c>
      <c r="B45" s="63" t="s">
        <v>1744</v>
      </c>
      <c r="C45" s="63" t="s">
        <v>1745</v>
      </c>
      <c r="D45" s="16" t="s">
        <v>1738</v>
      </c>
      <c r="E45" s="16" t="s">
        <v>1735</v>
      </c>
      <c r="F45" s="67">
        <v>1995</v>
      </c>
      <c r="G45" s="52">
        <v>16962.2</v>
      </c>
      <c r="H45" s="21" t="s">
        <v>763</v>
      </c>
      <c r="I45" s="1" t="s">
        <v>1773</v>
      </c>
      <c r="J45" s="1" t="s">
        <v>1769</v>
      </c>
      <c r="K45" s="2" t="s">
        <v>1788</v>
      </c>
      <c r="L45" s="2" t="s">
        <v>1786</v>
      </c>
      <c r="M45" s="2" t="s">
        <v>1789</v>
      </c>
      <c r="N45" s="21" t="s">
        <v>1583</v>
      </c>
      <c r="O45" s="2" t="s">
        <v>1699</v>
      </c>
      <c r="P45" s="2" t="s">
        <v>1699</v>
      </c>
      <c r="Q45" s="2" t="s">
        <v>1583</v>
      </c>
      <c r="R45" s="2" t="s">
        <v>1699</v>
      </c>
      <c r="S45" s="2" t="s">
        <v>1583</v>
      </c>
      <c r="T45" s="2" t="s">
        <v>1583</v>
      </c>
      <c r="U45" s="21">
        <v>150.4</v>
      </c>
      <c r="V45" s="21">
        <v>119.55</v>
      </c>
      <c r="W45" s="21">
        <v>522.6</v>
      </c>
      <c r="X45" s="21">
        <v>1</v>
      </c>
      <c r="Y45" s="21"/>
      <c r="Z45" s="21" t="s">
        <v>1735</v>
      </c>
      <c r="AA45" s="21" t="s">
        <v>1735</v>
      </c>
    </row>
    <row r="46" spans="1:27" s="9" customFormat="1" ht="24.75" customHeight="1">
      <c r="A46" s="2">
        <v>9</v>
      </c>
      <c r="B46" s="63" t="s">
        <v>1746</v>
      </c>
      <c r="C46" s="63" t="s">
        <v>1747</v>
      </c>
      <c r="D46" s="16" t="s">
        <v>1738</v>
      </c>
      <c r="E46" s="16" t="s">
        <v>1735</v>
      </c>
      <c r="F46" s="67">
        <v>1984</v>
      </c>
      <c r="G46" s="52">
        <v>3600</v>
      </c>
      <c r="H46" s="21" t="s">
        <v>763</v>
      </c>
      <c r="I46" s="1" t="s">
        <v>1774</v>
      </c>
      <c r="J46" s="1" t="s">
        <v>1769</v>
      </c>
      <c r="K46" s="2" t="s">
        <v>1790</v>
      </c>
      <c r="L46" s="2" t="s">
        <v>1468</v>
      </c>
      <c r="M46" s="2" t="s">
        <v>1789</v>
      </c>
      <c r="N46" s="21" t="s">
        <v>1583</v>
      </c>
      <c r="O46" s="2" t="s">
        <v>1699</v>
      </c>
      <c r="P46" s="2" t="s">
        <v>1699</v>
      </c>
      <c r="Q46" s="2" t="s">
        <v>1583</v>
      </c>
      <c r="R46" s="2" t="s">
        <v>1699</v>
      </c>
      <c r="S46" s="2" t="s">
        <v>1583</v>
      </c>
      <c r="T46" s="2" t="s">
        <v>1583</v>
      </c>
      <c r="U46" s="2"/>
      <c r="V46" s="2"/>
      <c r="W46" s="2"/>
      <c r="X46" s="21">
        <v>1</v>
      </c>
      <c r="Y46" s="21" t="s">
        <v>1735</v>
      </c>
      <c r="Z46" s="21" t="s">
        <v>1735</v>
      </c>
      <c r="AA46" s="21" t="s">
        <v>1735</v>
      </c>
    </row>
    <row r="47" spans="1:27" s="9" customFormat="1" ht="24.75" customHeight="1">
      <c r="A47" s="2">
        <v>10</v>
      </c>
      <c r="B47" s="63" t="s">
        <v>1748</v>
      </c>
      <c r="C47" s="63" t="s">
        <v>1748</v>
      </c>
      <c r="D47" s="16" t="s">
        <v>1738</v>
      </c>
      <c r="E47" s="16" t="s">
        <v>1735</v>
      </c>
      <c r="F47" s="67">
        <v>1995</v>
      </c>
      <c r="G47" s="52">
        <v>339918.63</v>
      </c>
      <c r="H47" s="21" t="s">
        <v>763</v>
      </c>
      <c r="I47" s="1" t="s">
        <v>1775</v>
      </c>
      <c r="J47" s="1" t="s">
        <v>1769</v>
      </c>
      <c r="K47" s="2" t="s">
        <v>1791</v>
      </c>
      <c r="L47" s="2" t="s">
        <v>1786</v>
      </c>
      <c r="M47" s="2"/>
      <c r="N47" s="21" t="s">
        <v>1583</v>
      </c>
      <c r="O47" s="2" t="s">
        <v>1802</v>
      </c>
      <c r="P47" s="2" t="s">
        <v>1699</v>
      </c>
      <c r="Q47" s="2" t="s">
        <v>1583</v>
      </c>
      <c r="R47" s="2" t="s">
        <v>1583</v>
      </c>
      <c r="S47" s="2" t="s">
        <v>1583</v>
      </c>
      <c r="T47" s="2" t="s">
        <v>1583</v>
      </c>
      <c r="U47" s="2"/>
      <c r="V47" s="2"/>
      <c r="W47" s="2"/>
      <c r="X47" s="2"/>
      <c r="Y47" s="2"/>
      <c r="Z47" s="21" t="s">
        <v>1735</v>
      </c>
      <c r="AA47" s="2"/>
    </row>
    <row r="48" spans="1:27" s="9" customFormat="1" ht="24.75" customHeight="1">
      <c r="A48" s="2">
        <v>11</v>
      </c>
      <c r="B48" s="63" t="s">
        <v>1749</v>
      </c>
      <c r="C48" s="63" t="s">
        <v>1750</v>
      </c>
      <c r="D48" s="2"/>
      <c r="E48" s="2"/>
      <c r="F48" s="67">
        <v>1936</v>
      </c>
      <c r="G48" s="52">
        <v>2000</v>
      </c>
      <c r="H48" s="21" t="s">
        <v>763</v>
      </c>
      <c r="I48" s="1" t="s">
        <v>1769</v>
      </c>
      <c r="J48" s="1" t="s">
        <v>1769</v>
      </c>
      <c r="K48" s="2"/>
      <c r="L48" s="2"/>
      <c r="M48" s="2"/>
      <c r="N48" s="21" t="s">
        <v>1583</v>
      </c>
      <c r="O48" s="2" t="s">
        <v>1802</v>
      </c>
      <c r="P48" s="2" t="s">
        <v>1583</v>
      </c>
      <c r="Q48" s="2" t="s">
        <v>1583</v>
      </c>
      <c r="R48" s="2" t="s">
        <v>1583</v>
      </c>
      <c r="S48" s="2" t="s">
        <v>1583</v>
      </c>
      <c r="T48" s="2" t="s">
        <v>1583</v>
      </c>
      <c r="U48" s="2"/>
      <c r="V48" s="2"/>
      <c r="W48" s="21">
        <v>522.6</v>
      </c>
      <c r="X48" s="2"/>
      <c r="Y48" s="2"/>
      <c r="Z48" s="2"/>
      <c r="AA48" s="2"/>
    </row>
    <row r="49" spans="1:27" s="9" customFormat="1" ht="24.75" customHeight="1">
      <c r="A49" s="2">
        <v>12</v>
      </c>
      <c r="B49" s="63" t="s">
        <v>1751</v>
      </c>
      <c r="C49" s="63" t="s">
        <v>1752</v>
      </c>
      <c r="D49" s="2"/>
      <c r="E49" s="2"/>
      <c r="F49" s="67">
        <v>1983</v>
      </c>
      <c r="G49" s="52">
        <v>7889.2</v>
      </c>
      <c r="H49" s="21" t="s">
        <v>763</v>
      </c>
      <c r="I49" s="1" t="s">
        <v>1769</v>
      </c>
      <c r="J49" s="1" t="s">
        <v>1769</v>
      </c>
      <c r="K49" s="2"/>
      <c r="L49" s="2"/>
      <c r="M49" s="2"/>
      <c r="N49" s="21" t="s">
        <v>1583</v>
      </c>
      <c r="O49" s="2" t="s">
        <v>1802</v>
      </c>
      <c r="P49" s="2" t="s">
        <v>1583</v>
      </c>
      <c r="Q49" s="2" t="s">
        <v>1583</v>
      </c>
      <c r="R49" s="2" t="s">
        <v>1583</v>
      </c>
      <c r="S49" s="2" t="s">
        <v>1583</v>
      </c>
      <c r="T49" s="2" t="s">
        <v>1583</v>
      </c>
      <c r="U49" s="2"/>
      <c r="V49" s="2"/>
      <c r="W49" s="2"/>
      <c r="X49" s="2"/>
      <c r="Y49" s="2"/>
      <c r="Z49" s="2"/>
      <c r="AA49" s="2"/>
    </row>
    <row r="50" spans="1:27" s="9" customFormat="1" ht="24.75" customHeight="1">
      <c r="A50" s="2">
        <v>13</v>
      </c>
      <c r="B50" s="63" t="s">
        <v>1753</v>
      </c>
      <c r="C50" s="63" t="s">
        <v>1754</v>
      </c>
      <c r="D50" s="2"/>
      <c r="E50" s="2"/>
      <c r="F50" s="67">
        <v>1998</v>
      </c>
      <c r="G50" s="52">
        <v>41348.92</v>
      </c>
      <c r="H50" s="21" t="s">
        <v>763</v>
      </c>
      <c r="I50" s="1" t="s">
        <v>1776</v>
      </c>
      <c r="J50" s="1" t="s">
        <v>1769</v>
      </c>
      <c r="K50" s="2"/>
      <c r="L50" s="2"/>
      <c r="M50" s="2"/>
      <c r="N50" s="21" t="s">
        <v>1583</v>
      </c>
      <c r="O50" s="2" t="s">
        <v>1802</v>
      </c>
      <c r="P50" s="2" t="s">
        <v>1583</v>
      </c>
      <c r="Q50" s="2" t="s">
        <v>1583</v>
      </c>
      <c r="R50" s="2" t="s">
        <v>1583</v>
      </c>
      <c r="S50" s="2" t="s">
        <v>1583</v>
      </c>
      <c r="T50" s="2" t="s">
        <v>1583</v>
      </c>
      <c r="U50" s="2"/>
      <c r="V50" s="2"/>
      <c r="W50" s="2"/>
      <c r="X50" s="2"/>
      <c r="Y50" s="2"/>
      <c r="Z50" s="2"/>
      <c r="AA50" s="2"/>
    </row>
    <row r="51" spans="1:27" s="9" customFormat="1" ht="24.75" customHeight="1">
      <c r="A51" s="2">
        <v>14</v>
      </c>
      <c r="B51" s="63" t="s">
        <v>1746</v>
      </c>
      <c r="C51" s="63" t="s">
        <v>1747</v>
      </c>
      <c r="D51" s="16" t="s">
        <v>1738</v>
      </c>
      <c r="E51" s="16" t="s">
        <v>1735</v>
      </c>
      <c r="F51" s="2"/>
      <c r="G51" s="52">
        <v>20400</v>
      </c>
      <c r="H51" s="21" t="s">
        <v>763</v>
      </c>
      <c r="I51" s="1" t="s">
        <v>1769</v>
      </c>
      <c r="J51" s="1" t="s">
        <v>1769</v>
      </c>
      <c r="K51" s="2" t="s">
        <v>1788</v>
      </c>
      <c r="L51" s="2" t="s">
        <v>1792</v>
      </c>
      <c r="M51" s="2"/>
      <c r="N51" s="21" t="s">
        <v>1583</v>
      </c>
      <c r="O51" s="2" t="s">
        <v>1699</v>
      </c>
      <c r="P51" s="2" t="s">
        <v>1699</v>
      </c>
      <c r="Q51" s="2" t="s">
        <v>1583</v>
      </c>
      <c r="R51" s="2" t="s">
        <v>1699</v>
      </c>
      <c r="S51" s="2" t="s">
        <v>1583</v>
      </c>
      <c r="T51" s="2" t="s">
        <v>1583</v>
      </c>
      <c r="U51" s="21">
        <v>150.4</v>
      </c>
      <c r="V51" s="21">
        <v>119.55</v>
      </c>
      <c r="W51" s="2"/>
      <c r="X51" s="2"/>
      <c r="Y51" s="21" t="s">
        <v>1735</v>
      </c>
      <c r="Z51" s="21" t="s">
        <v>1735</v>
      </c>
      <c r="AA51" s="21" t="s">
        <v>1735</v>
      </c>
    </row>
    <row r="52" spans="1:27" s="9" customFormat="1" ht="24.75" customHeight="1">
      <c r="A52" s="2">
        <v>15</v>
      </c>
      <c r="B52" s="63" t="s">
        <v>1755</v>
      </c>
      <c r="C52" s="63" t="s">
        <v>1756</v>
      </c>
      <c r="D52" s="16" t="s">
        <v>1735</v>
      </c>
      <c r="E52" s="16" t="s">
        <v>1735</v>
      </c>
      <c r="F52" s="2"/>
      <c r="G52" s="52">
        <v>2700</v>
      </c>
      <c r="H52" s="21" t="s">
        <v>763</v>
      </c>
      <c r="I52" s="1" t="s">
        <v>1769</v>
      </c>
      <c r="J52" s="1" t="s">
        <v>1772</v>
      </c>
      <c r="K52" s="2"/>
      <c r="L52" s="2"/>
      <c r="M52" s="2"/>
      <c r="N52" s="21" t="s">
        <v>1583</v>
      </c>
      <c r="O52" s="2" t="s">
        <v>1802</v>
      </c>
      <c r="P52" s="2" t="s">
        <v>1583</v>
      </c>
      <c r="Q52" s="2" t="s">
        <v>1583</v>
      </c>
      <c r="R52" s="2" t="s">
        <v>1583</v>
      </c>
      <c r="S52" s="2" t="s">
        <v>1583</v>
      </c>
      <c r="T52" s="2" t="s">
        <v>1583</v>
      </c>
      <c r="U52" s="2"/>
      <c r="V52" s="2"/>
      <c r="W52" s="2"/>
      <c r="X52" s="2"/>
      <c r="Y52" s="2"/>
      <c r="Z52" s="2"/>
      <c r="AA52" s="2"/>
    </row>
    <row r="53" spans="1:27" s="9" customFormat="1" ht="24.75" customHeight="1">
      <c r="A53" s="2">
        <v>16</v>
      </c>
      <c r="B53" s="63" t="s">
        <v>1757</v>
      </c>
      <c r="C53" s="63" t="s">
        <v>1758</v>
      </c>
      <c r="D53" s="16" t="s">
        <v>1738</v>
      </c>
      <c r="E53" s="16" t="s">
        <v>1735</v>
      </c>
      <c r="F53" s="67">
        <v>1980</v>
      </c>
      <c r="G53" s="52">
        <v>3655.19</v>
      </c>
      <c r="H53" s="21" t="s">
        <v>763</v>
      </c>
      <c r="I53" s="1" t="s">
        <v>1766</v>
      </c>
      <c r="J53" s="1" t="s">
        <v>1767</v>
      </c>
      <c r="K53" s="2"/>
      <c r="L53" s="2"/>
      <c r="M53" s="2"/>
      <c r="N53" s="21" t="s">
        <v>1583</v>
      </c>
      <c r="O53" s="2" t="s">
        <v>1699</v>
      </c>
      <c r="P53" s="2" t="s">
        <v>1583</v>
      </c>
      <c r="Q53" s="2" t="s">
        <v>1583</v>
      </c>
      <c r="R53" s="2" t="s">
        <v>1583</v>
      </c>
      <c r="S53" s="2" t="s">
        <v>1583</v>
      </c>
      <c r="T53" s="2" t="s">
        <v>1583</v>
      </c>
      <c r="U53" s="2"/>
      <c r="V53" s="2"/>
      <c r="W53" s="2"/>
      <c r="X53" s="2"/>
      <c r="Y53" s="21" t="s">
        <v>1735</v>
      </c>
      <c r="Z53" s="21" t="s">
        <v>1735</v>
      </c>
      <c r="AA53" s="2"/>
    </row>
    <row r="54" spans="1:27" s="9" customFormat="1" ht="24.75" customHeight="1">
      <c r="A54" s="2">
        <v>17</v>
      </c>
      <c r="B54" s="63" t="s">
        <v>797</v>
      </c>
      <c r="C54" s="63" t="s">
        <v>1759</v>
      </c>
      <c r="D54" s="16" t="s">
        <v>1738</v>
      </c>
      <c r="E54" s="16" t="s">
        <v>1735</v>
      </c>
      <c r="F54" s="67">
        <v>1980</v>
      </c>
      <c r="G54" s="52">
        <v>14036.78</v>
      </c>
      <c r="H54" s="21" t="s">
        <v>763</v>
      </c>
      <c r="I54" s="1" t="s">
        <v>1769</v>
      </c>
      <c r="J54" s="1" t="s">
        <v>1769</v>
      </c>
      <c r="K54" s="58" t="s">
        <v>1777</v>
      </c>
      <c r="L54" s="58" t="s">
        <v>1778</v>
      </c>
      <c r="M54" s="58" t="s">
        <v>1697</v>
      </c>
      <c r="N54" s="21" t="s">
        <v>1583</v>
      </c>
      <c r="O54" s="2" t="s">
        <v>1800</v>
      </c>
      <c r="P54" s="2" t="s">
        <v>1800</v>
      </c>
      <c r="Q54" s="2" t="s">
        <v>1583</v>
      </c>
      <c r="R54" s="2" t="s">
        <v>1800</v>
      </c>
      <c r="S54" s="2" t="s">
        <v>1583</v>
      </c>
      <c r="T54" s="2" t="s">
        <v>1583</v>
      </c>
      <c r="U54" s="2"/>
      <c r="V54" s="2"/>
      <c r="W54" s="21">
        <v>185.6</v>
      </c>
      <c r="X54" s="21">
        <v>1</v>
      </c>
      <c r="Y54" s="21" t="s">
        <v>1735</v>
      </c>
      <c r="Z54" s="21" t="s">
        <v>1735</v>
      </c>
      <c r="AA54" s="2"/>
    </row>
    <row r="55" spans="1:27" s="9" customFormat="1" ht="24.75" customHeight="1">
      <c r="A55" s="2">
        <v>18</v>
      </c>
      <c r="B55" s="63" t="s">
        <v>1760</v>
      </c>
      <c r="C55" s="63" t="s">
        <v>1761</v>
      </c>
      <c r="D55" s="16" t="s">
        <v>1738</v>
      </c>
      <c r="E55" s="16" t="s">
        <v>1735</v>
      </c>
      <c r="F55" s="67">
        <v>1980</v>
      </c>
      <c r="G55" s="52">
        <v>19030.53</v>
      </c>
      <c r="H55" s="21" t="s">
        <v>763</v>
      </c>
      <c r="I55" s="1" t="s">
        <v>1769</v>
      </c>
      <c r="J55" s="1" t="s">
        <v>1769</v>
      </c>
      <c r="K55" s="2" t="s">
        <v>1793</v>
      </c>
      <c r="L55" s="2" t="s">
        <v>1793</v>
      </c>
      <c r="M55" s="2" t="s">
        <v>1697</v>
      </c>
      <c r="N55" s="21" t="s">
        <v>1583</v>
      </c>
      <c r="O55" s="2" t="s">
        <v>1699</v>
      </c>
      <c r="P55" s="2" t="s">
        <v>1699</v>
      </c>
      <c r="Q55" s="2" t="s">
        <v>1583</v>
      </c>
      <c r="R55" s="2" t="s">
        <v>1800</v>
      </c>
      <c r="S55" s="2" t="s">
        <v>1583</v>
      </c>
      <c r="T55" s="2" t="s">
        <v>1583</v>
      </c>
      <c r="U55" s="21">
        <v>216</v>
      </c>
      <c r="V55" s="21">
        <v>187</v>
      </c>
      <c r="W55" s="21">
        <v>650</v>
      </c>
      <c r="X55" s="21">
        <v>1</v>
      </c>
      <c r="Y55" s="21" t="s">
        <v>1735</v>
      </c>
      <c r="Z55" s="21" t="s">
        <v>1735</v>
      </c>
      <c r="AA55" s="21" t="s">
        <v>1735</v>
      </c>
    </row>
    <row r="56" spans="1:27" s="9" customFormat="1" ht="24.75" customHeight="1">
      <c r="A56" s="2">
        <v>19</v>
      </c>
      <c r="B56" s="63" t="s">
        <v>1762</v>
      </c>
      <c r="C56" s="63" t="s">
        <v>1734</v>
      </c>
      <c r="D56" s="16" t="s">
        <v>1735</v>
      </c>
      <c r="E56" s="16" t="s">
        <v>1735</v>
      </c>
      <c r="F56" s="67">
        <v>1980</v>
      </c>
      <c r="G56" s="52">
        <v>5216.8</v>
      </c>
      <c r="H56" s="21" t="s">
        <v>763</v>
      </c>
      <c r="I56" s="1" t="s">
        <v>1769</v>
      </c>
      <c r="J56" s="1" t="s">
        <v>1769</v>
      </c>
      <c r="K56" s="2" t="s">
        <v>1794</v>
      </c>
      <c r="L56" s="2" t="s">
        <v>1795</v>
      </c>
      <c r="M56" s="2" t="s">
        <v>1697</v>
      </c>
      <c r="N56" s="21" t="s">
        <v>1583</v>
      </c>
      <c r="O56" s="2" t="s">
        <v>1699</v>
      </c>
      <c r="P56" s="2" t="s">
        <v>1699</v>
      </c>
      <c r="Q56" s="2" t="s">
        <v>1583</v>
      </c>
      <c r="R56" s="2" t="s">
        <v>1699</v>
      </c>
      <c r="S56" s="2" t="s">
        <v>1583</v>
      </c>
      <c r="T56" s="2" t="s">
        <v>1583</v>
      </c>
      <c r="U56" s="21">
        <v>27</v>
      </c>
      <c r="V56" s="21">
        <v>19</v>
      </c>
      <c r="W56" s="21">
        <v>60</v>
      </c>
      <c r="X56" s="21">
        <v>1</v>
      </c>
      <c r="Y56" s="21" t="s">
        <v>1735</v>
      </c>
      <c r="Z56" s="21" t="s">
        <v>1735</v>
      </c>
      <c r="AA56" s="21" t="s">
        <v>1735</v>
      </c>
    </row>
    <row r="57" spans="1:27" s="9" customFormat="1" ht="24.75" customHeight="1">
      <c r="A57" s="2">
        <v>20</v>
      </c>
      <c r="B57" s="63" t="s">
        <v>1763</v>
      </c>
      <c r="C57" s="63"/>
      <c r="D57" s="2"/>
      <c r="E57" s="2"/>
      <c r="F57" s="67">
        <v>1980</v>
      </c>
      <c r="G57" s="52">
        <v>4158.32</v>
      </c>
      <c r="H57" s="21" t="s">
        <v>763</v>
      </c>
      <c r="I57" s="1" t="s">
        <v>1769</v>
      </c>
      <c r="J57" s="1" t="s">
        <v>1769</v>
      </c>
      <c r="K57" s="2"/>
      <c r="L57" s="2"/>
      <c r="M57" s="2"/>
      <c r="N57" s="21" t="s">
        <v>1583</v>
      </c>
      <c r="O57" s="2" t="s">
        <v>1802</v>
      </c>
      <c r="P57" s="2" t="s">
        <v>1583</v>
      </c>
      <c r="Q57" s="2" t="s">
        <v>1583</v>
      </c>
      <c r="R57" s="2" t="s">
        <v>1583</v>
      </c>
      <c r="S57" s="2" t="s">
        <v>1583</v>
      </c>
      <c r="T57" s="2" t="s">
        <v>1583</v>
      </c>
      <c r="U57" s="2"/>
      <c r="V57" s="21"/>
      <c r="W57" s="2"/>
      <c r="X57" s="2"/>
      <c r="Y57" s="2" t="s">
        <v>1468</v>
      </c>
      <c r="Z57" s="2"/>
      <c r="AA57" s="2"/>
    </row>
    <row r="58" spans="1:27" s="9" customFormat="1" ht="24.75" customHeight="1">
      <c r="A58" s="2">
        <v>21</v>
      </c>
      <c r="B58" s="63" t="s">
        <v>1764</v>
      </c>
      <c r="C58" s="63" t="s">
        <v>1754</v>
      </c>
      <c r="D58" s="2"/>
      <c r="E58" s="2"/>
      <c r="F58" s="67">
        <v>1980</v>
      </c>
      <c r="G58" s="52">
        <v>19756.4</v>
      </c>
      <c r="H58" s="21" t="s">
        <v>763</v>
      </c>
      <c r="I58" s="1" t="s">
        <v>1769</v>
      </c>
      <c r="J58" s="1" t="s">
        <v>1769</v>
      </c>
      <c r="K58" s="2" t="s">
        <v>1795</v>
      </c>
      <c r="L58" s="2"/>
      <c r="M58" s="2"/>
      <c r="N58" s="21" t="s">
        <v>1583</v>
      </c>
      <c r="O58" s="2" t="s">
        <v>1802</v>
      </c>
      <c r="P58" s="2" t="s">
        <v>1583</v>
      </c>
      <c r="Q58" s="2" t="s">
        <v>1583</v>
      </c>
      <c r="R58" s="2" t="s">
        <v>1583</v>
      </c>
      <c r="S58" s="2" t="s">
        <v>1583</v>
      </c>
      <c r="T58" s="2" t="s">
        <v>1583</v>
      </c>
      <c r="U58" s="21" t="s">
        <v>1804</v>
      </c>
      <c r="V58" s="21">
        <v>4</v>
      </c>
      <c r="W58" s="21">
        <v>1415.9</v>
      </c>
      <c r="X58" s="2"/>
      <c r="Y58" s="2" t="s">
        <v>1468</v>
      </c>
      <c r="Z58" s="2"/>
      <c r="AA58" s="2"/>
    </row>
    <row r="59" spans="1:27" s="9" customFormat="1" ht="24.75" customHeight="1">
      <c r="A59" s="2">
        <v>22</v>
      </c>
      <c r="B59" s="63" t="s">
        <v>1748</v>
      </c>
      <c r="C59" s="63" t="s">
        <v>1765</v>
      </c>
      <c r="D59" s="16" t="s">
        <v>1738</v>
      </c>
      <c r="E59" s="16" t="s">
        <v>1735</v>
      </c>
      <c r="F59" s="67">
        <v>1980</v>
      </c>
      <c r="G59" s="52">
        <v>117437.76</v>
      </c>
      <c r="H59" s="21" t="s">
        <v>763</v>
      </c>
      <c r="I59" s="1" t="s">
        <v>1769</v>
      </c>
      <c r="J59" s="1" t="s">
        <v>1769</v>
      </c>
      <c r="K59" s="2" t="s">
        <v>1796</v>
      </c>
      <c r="L59" s="2"/>
      <c r="M59" s="2" t="s">
        <v>1797</v>
      </c>
      <c r="N59" s="21" t="s">
        <v>1583</v>
      </c>
      <c r="O59" s="2" t="s">
        <v>1699</v>
      </c>
      <c r="P59" s="2" t="s">
        <v>1699</v>
      </c>
      <c r="Q59" s="2" t="s">
        <v>1583</v>
      </c>
      <c r="R59" s="2" t="s">
        <v>1699</v>
      </c>
      <c r="S59" s="2" t="s">
        <v>1583</v>
      </c>
      <c r="T59" s="2" t="s">
        <v>1583</v>
      </c>
      <c r="U59" s="2"/>
      <c r="V59" s="2"/>
      <c r="W59" s="2"/>
      <c r="X59" s="2"/>
      <c r="Y59" s="2" t="s">
        <v>1735</v>
      </c>
      <c r="Z59" s="2"/>
      <c r="AA59" s="2"/>
    </row>
    <row r="60" spans="1:27" s="9" customFormat="1" ht="24.75" customHeight="1">
      <c r="A60" s="2">
        <v>23</v>
      </c>
      <c r="B60" s="63" t="s">
        <v>1751</v>
      </c>
      <c r="C60" s="63" t="s">
        <v>1752</v>
      </c>
      <c r="D60" s="2"/>
      <c r="E60" s="2"/>
      <c r="F60" s="67">
        <v>1980</v>
      </c>
      <c r="G60" s="191">
        <v>58951.2</v>
      </c>
      <c r="H60" s="21" t="s">
        <v>763</v>
      </c>
      <c r="I60" s="1" t="s">
        <v>1769</v>
      </c>
      <c r="J60" s="265" t="s">
        <v>1769</v>
      </c>
      <c r="K60" s="2" t="s">
        <v>1798</v>
      </c>
      <c r="L60" s="2"/>
      <c r="M60" s="2"/>
      <c r="N60" s="21" t="s">
        <v>1583</v>
      </c>
      <c r="O60" s="2" t="s">
        <v>1802</v>
      </c>
      <c r="P60" s="2" t="s">
        <v>1583</v>
      </c>
      <c r="Q60" s="2" t="s">
        <v>1583</v>
      </c>
      <c r="R60" s="2" t="s">
        <v>1583</v>
      </c>
      <c r="S60" s="2" t="s">
        <v>1583</v>
      </c>
      <c r="T60" s="2" t="s">
        <v>1583</v>
      </c>
      <c r="U60" s="21" t="s">
        <v>1805</v>
      </c>
      <c r="V60" s="2"/>
      <c r="W60" s="2"/>
      <c r="X60" s="2"/>
      <c r="Y60" s="2"/>
      <c r="Z60" s="2"/>
      <c r="AA60" s="2"/>
    </row>
    <row r="61" spans="1:27" s="9" customFormat="1" ht="24.75" customHeight="1">
      <c r="A61" s="2">
        <v>24</v>
      </c>
      <c r="B61" s="63" t="s">
        <v>1751</v>
      </c>
      <c r="C61" s="63" t="s">
        <v>1752</v>
      </c>
      <c r="D61" s="2"/>
      <c r="E61" s="2"/>
      <c r="F61" s="67">
        <v>1980</v>
      </c>
      <c r="G61" s="191">
        <v>58951.2</v>
      </c>
      <c r="H61" s="21" t="s">
        <v>763</v>
      </c>
      <c r="I61" s="1" t="s">
        <v>1769</v>
      </c>
      <c r="J61" s="266"/>
      <c r="K61" s="2" t="s">
        <v>1799</v>
      </c>
      <c r="L61" s="2"/>
      <c r="M61" s="2"/>
      <c r="N61" s="21" t="s">
        <v>1583</v>
      </c>
      <c r="O61" s="2" t="s">
        <v>1802</v>
      </c>
      <c r="P61" s="2" t="s">
        <v>1583</v>
      </c>
      <c r="Q61" s="2" t="s">
        <v>1583</v>
      </c>
      <c r="R61" s="2" t="s">
        <v>1583</v>
      </c>
      <c r="S61" s="2" t="s">
        <v>1583</v>
      </c>
      <c r="T61" s="2" t="s">
        <v>1583</v>
      </c>
      <c r="U61" s="21" t="s">
        <v>1806</v>
      </c>
      <c r="V61" s="21" t="s">
        <v>1807</v>
      </c>
      <c r="W61" s="2"/>
      <c r="X61" s="21"/>
      <c r="Y61" s="2"/>
      <c r="Z61" s="2"/>
      <c r="AA61" s="2"/>
    </row>
    <row r="62" spans="1:27" s="9" customFormat="1" ht="18" customHeight="1">
      <c r="A62" s="262" t="s">
        <v>1172</v>
      </c>
      <c r="B62" s="263"/>
      <c r="C62" s="263"/>
      <c r="D62" s="263"/>
      <c r="E62" s="263"/>
      <c r="F62" s="264"/>
      <c r="G62" s="72">
        <f>SUM(G38:G61)</f>
        <v>1819065.7199999997</v>
      </c>
      <c r="H62" s="259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1"/>
    </row>
    <row r="63" spans="1:27" s="9" customFormat="1" ht="18" customHeight="1">
      <c r="A63" s="101"/>
      <c r="B63" s="102"/>
      <c r="C63" s="102"/>
      <c r="D63" s="102"/>
      <c r="E63" s="102"/>
      <c r="F63" s="102"/>
      <c r="G63" s="162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8"/>
    </row>
    <row r="64" spans="1:27" s="5" customFormat="1" ht="20.25" customHeight="1">
      <c r="A64" s="277" t="s">
        <v>830</v>
      </c>
      <c r="B64" s="278"/>
      <c r="C64" s="278"/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  <c r="W64" s="278"/>
      <c r="X64" s="278"/>
      <c r="Y64" s="278"/>
      <c r="Z64" s="278"/>
      <c r="AA64" s="279"/>
    </row>
    <row r="65" spans="1:27" s="6" customFormat="1" ht="63.75">
      <c r="A65" s="2">
        <v>1</v>
      </c>
      <c r="B65" s="1" t="s">
        <v>800</v>
      </c>
      <c r="C65" s="1" t="s">
        <v>1839</v>
      </c>
      <c r="D65" s="16" t="s">
        <v>1707</v>
      </c>
      <c r="E65" s="16" t="s">
        <v>1707</v>
      </c>
      <c r="F65" s="67">
        <v>1988</v>
      </c>
      <c r="G65" s="52">
        <v>1535169.75</v>
      </c>
      <c r="H65" s="21" t="s">
        <v>763</v>
      </c>
      <c r="I65" s="1" t="s">
        <v>1870</v>
      </c>
      <c r="J65" s="63" t="s">
        <v>1871</v>
      </c>
      <c r="K65" s="22" t="s">
        <v>1788</v>
      </c>
      <c r="L65" s="22" t="s">
        <v>1879</v>
      </c>
      <c r="M65" s="22" t="s">
        <v>1782</v>
      </c>
      <c r="N65" s="124" t="s">
        <v>1471</v>
      </c>
      <c r="O65" s="22" t="s">
        <v>1699</v>
      </c>
      <c r="P65" s="22" t="s">
        <v>1699</v>
      </c>
      <c r="Q65" s="22" t="s">
        <v>1699</v>
      </c>
      <c r="R65" s="22" t="s">
        <v>1699</v>
      </c>
      <c r="S65" s="22" t="s">
        <v>1583</v>
      </c>
      <c r="T65" s="22" t="s">
        <v>1699</v>
      </c>
      <c r="U65" s="2"/>
      <c r="V65" s="2"/>
      <c r="W65" s="2"/>
      <c r="X65" s="2"/>
      <c r="Y65" s="2"/>
      <c r="Z65" s="2"/>
      <c r="AA65" s="2"/>
    </row>
    <row r="66" spans="1:27" s="6" customFormat="1" ht="63.75">
      <c r="A66" s="2">
        <v>2</v>
      </c>
      <c r="B66" s="1" t="s">
        <v>1840</v>
      </c>
      <c r="C66" s="1" t="s">
        <v>1841</v>
      </c>
      <c r="D66" s="16" t="s">
        <v>1707</v>
      </c>
      <c r="E66" s="16" t="s">
        <v>1707</v>
      </c>
      <c r="F66" s="67">
        <v>1988</v>
      </c>
      <c r="G66" s="52">
        <v>1039719.25</v>
      </c>
      <c r="H66" s="21" t="s">
        <v>763</v>
      </c>
      <c r="I66" s="1" t="s">
        <v>1872</v>
      </c>
      <c r="J66" s="63" t="s">
        <v>1871</v>
      </c>
      <c r="K66" s="22" t="s">
        <v>1788</v>
      </c>
      <c r="L66" s="22" t="s">
        <v>1879</v>
      </c>
      <c r="M66" s="22" t="s">
        <v>1697</v>
      </c>
      <c r="N66" s="124" t="s">
        <v>1471</v>
      </c>
      <c r="O66" s="22" t="s">
        <v>1699</v>
      </c>
      <c r="P66" s="22" t="s">
        <v>1699</v>
      </c>
      <c r="Q66" s="22" t="s">
        <v>1699</v>
      </c>
      <c r="R66" s="22" t="s">
        <v>1699</v>
      </c>
      <c r="S66" s="22" t="s">
        <v>1583</v>
      </c>
      <c r="T66" s="22" t="s">
        <v>1699</v>
      </c>
      <c r="U66" s="2"/>
      <c r="V66" s="2"/>
      <c r="W66" s="2"/>
      <c r="X66" s="2"/>
      <c r="Y66" s="2"/>
      <c r="Z66" s="2"/>
      <c r="AA66" s="2"/>
    </row>
    <row r="67" spans="1:27" s="6" customFormat="1" ht="51">
      <c r="A67" s="2">
        <v>3</v>
      </c>
      <c r="B67" s="1" t="s">
        <v>1842</v>
      </c>
      <c r="C67" s="1" t="s">
        <v>1843</v>
      </c>
      <c r="D67" s="16" t="s">
        <v>1707</v>
      </c>
      <c r="E67" s="16" t="s">
        <v>1707</v>
      </c>
      <c r="F67" s="67">
        <v>1988</v>
      </c>
      <c r="G67" s="52">
        <v>187334.91</v>
      </c>
      <c r="H67" s="21" t="s">
        <v>763</v>
      </c>
      <c r="I67" s="1" t="s">
        <v>1873</v>
      </c>
      <c r="J67" s="63" t="s">
        <v>1871</v>
      </c>
      <c r="K67" s="22" t="s">
        <v>1788</v>
      </c>
      <c r="L67" s="22" t="s">
        <v>1879</v>
      </c>
      <c r="M67" s="22" t="s">
        <v>1782</v>
      </c>
      <c r="N67" s="124" t="s">
        <v>1471</v>
      </c>
      <c r="O67" s="22" t="s">
        <v>1699</v>
      </c>
      <c r="P67" s="22" t="s">
        <v>1699</v>
      </c>
      <c r="Q67" s="22" t="s">
        <v>1699</v>
      </c>
      <c r="R67" s="22" t="s">
        <v>1699</v>
      </c>
      <c r="S67" s="22" t="s">
        <v>1583</v>
      </c>
      <c r="T67" s="22" t="s">
        <v>1699</v>
      </c>
      <c r="U67" s="2"/>
      <c r="V67" s="2"/>
      <c r="W67" s="2"/>
      <c r="X67" s="2"/>
      <c r="Y67" s="2"/>
      <c r="Z67" s="2"/>
      <c r="AA67" s="2"/>
    </row>
    <row r="68" spans="1:27" s="6" customFormat="1" ht="25.5">
      <c r="A68" s="2">
        <v>4</v>
      </c>
      <c r="B68" s="1" t="s">
        <v>1506</v>
      </c>
      <c r="C68" s="1" t="s">
        <v>1844</v>
      </c>
      <c r="D68" s="16" t="s">
        <v>1707</v>
      </c>
      <c r="E68" s="16" t="s">
        <v>1471</v>
      </c>
      <c r="F68" s="67">
        <v>1988</v>
      </c>
      <c r="G68" s="52">
        <v>10300</v>
      </c>
      <c r="H68" s="21" t="s">
        <v>763</v>
      </c>
      <c r="I68" s="1" t="s">
        <v>1874</v>
      </c>
      <c r="J68" s="63" t="s">
        <v>1871</v>
      </c>
      <c r="K68" s="22" t="s">
        <v>1880</v>
      </c>
      <c r="L68" s="22" t="s">
        <v>1881</v>
      </c>
      <c r="M68" s="22" t="s">
        <v>1697</v>
      </c>
      <c r="N68" s="22" t="s">
        <v>1887</v>
      </c>
      <c r="O68" s="22" t="s">
        <v>1699</v>
      </c>
      <c r="P68" s="22" t="s">
        <v>1699</v>
      </c>
      <c r="Q68" s="22" t="s">
        <v>1583</v>
      </c>
      <c r="R68" s="22" t="s">
        <v>1699</v>
      </c>
      <c r="S68" s="22" t="s">
        <v>1583</v>
      </c>
      <c r="T68" s="22" t="s">
        <v>1583</v>
      </c>
      <c r="U68" s="2"/>
      <c r="V68" s="2"/>
      <c r="W68" s="2"/>
      <c r="X68" s="2"/>
      <c r="Y68" s="2"/>
      <c r="Z68" s="2"/>
      <c r="AA68" s="2"/>
    </row>
    <row r="69" spans="1:27" s="6" customFormat="1" ht="25.5">
      <c r="A69" s="2">
        <v>5</v>
      </c>
      <c r="B69" s="1" t="s">
        <v>1845</v>
      </c>
      <c r="C69" s="1" t="s">
        <v>1844</v>
      </c>
      <c r="D69" s="16" t="s">
        <v>1707</v>
      </c>
      <c r="E69" s="16" t="s">
        <v>1471</v>
      </c>
      <c r="F69" s="67">
        <v>1991</v>
      </c>
      <c r="G69" s="52">
        <v>37316.17</v>
      </c>
      <c r="H69" s="21" t="s">
        <v>763</v>
      </c>
      <c r="I69" s="1" t="s">
        <v>1875</v>
      </c>
      <c r="J69" s="63" t="s">
        <v>1871</v>
      </c>
      <c r="K69" s="22" t="s">
        <v>1788</v>
      </c>
      <c r="L69" s="22" t="s">
        <v>1882</v>
      </c>
      <c r="M69" s="22" t="s">
        <v>1883</v>
      </c>
      <c r="N69" s="22" t="s">
        <v>1887</v>
      </c>
      <c r="O69" s="22" t="s">
        <v>1699</v>
      </c>
      <c r="P69" s="22" t="s">
        <v>1699</v>
      </c>
      <c r="Q69" s="22" t="s">
        <v>1583</v>
      </c>
      <c r="R69" s="22" t="s">
        <v>1699</v>
      </c>
      <c r="S69" s="22" t="s">
        <v>1583</v>
      </c>
      <c r="T69" s="22" t="s">
        <v>1583</v>
      </c>
      <c r="U69" s="2"/>
      <c r="V69" s="2"/>
      <c r="W69" s="2"/>
      <c r="X69" s="2"/>
      <c r="Y69" s="2"/>
      <c r="Z69" s="2"/>
      <c r="AA69" s="2"/>
    </row>
    <row r="70" spans="1:27" s="6" customFormat="1" ht="25.5">
      <c r="A70" s="2">
        <v>6</v>
      </c>
      <c r="B70" s="1" t="s">
        <v>1846</v>
      </c>
      <c r="C70" s="1" t="s">
        <v>1847</v>
      </c>
      <c r="D70" s="16" t="s">
        <v>1707</v>
      </c>
      <c r="E70" s="16" t="s">
        <v>1471</v>
      </c>
      <c r="F70" s="67">
        <v>1991</v>
      </c>
      <c r="G70" s="52">
        <v>37522.82</v>
      </c>
      <c r="H70" s="21" t="s">
        <v>763</v>
      </c>
      <c r="I70" s="1" t="s">
        <v>1876</v>
      </c>
      <c r="J70" s="63" t="s">
        <v>1871</v>
      </c>
      <c r="K70" s="22" t="s">
        <v>1788</v>
      </c>
      <c r="L70" s="22" t="s">
        <v>1882</v>
      </c>
      <c r="M70" s="22" t="s">
        <v>1884</v>
      </c>
      <c r="N70" s="22" t="s">
        <v>1887</v>
      </c>
      <c r="O70" s="22" t="s">
        <v>1699</v>
      </c>
      <c r="P70" s="22" t="s">
        <v>1700</v>
      </c>
      <c r="Q70" s="22" t="s">
        <v>1699</v>
      </c>
      <c r="R70" s="22" t="s">
        <v>1699</v>
      </c>
      <c r="S70" s="22" t="s">
        <v>1583</v>
      </c>
      <c r="T70" s="22" t="s">
        <v>1583</v>
      </c>
      <c r="U70" s="2"/>
      <c r="V70" s="2"/>
      <c r="W70" s="2"/>
      <c r="X70" s="2"/>
      <c r="Y70" s="2"/>
      <c r="Z70" s="2"/>
      <c r="AA70" s="2"/>
    </row>
    <row r="71" spans="1:27" s="6" customFormat="1" ht="25.5">
      <c r="A71" s="2">
        <v>7</v>
      </c>
      <c r="B71" s="1" t="s">
        <v>1848</v>
      </c>
      <c r="C71" s="1" t="s">
        <v>1849</v>
      </c>
      <c r="D71" s="16" t="s">
        <v>1707</v>
      </c>
      <c r="E71" s="16" t="s">
        <v>1471</v>
      </c>
      <c r="F71" s="67">
        <v>1990</v>
      </c>
      <c r="G71" s="52">
        <v>14591.99</v>
      </c>
      <c r="H71" s="21" t="s">
        <v>763</v>
      </c>
      <c r="I71" s="1" t="s">
        <v>1877</v>
      </c>
      <c r="J71" s="63" t="s">
        <v>1871</v>
      </c>
      <c r="K71" s="22" t="s">
        <v>1885</v>
      </c>
      <c r="L71" s="22" t="s">
        <v>1885</v>
      </c>
      <c r="M71" s="22" t="s">
        <v>1883</v>
      </c>
      <c r="N71" s="22" t="s">
        <v>1887</v>
      </c>
      <c r="O71" s="22" t="s">
        <v>1699</v>
      </c>
      <c r="P71" s="22" t="s">
        <v>1583</v>
      </c>
      <c r="Q71" s="22" t="s">
        <v>1583</v>
      </c>
      <c r="R71" s="22" t="s">
        <v>1699</v>
      </c>
      <c r="S71" s="22" t="s">
        <v>1583</v>
      </c>
      <c r="T71" s="22" t="s">
        <v>1583</v>
      </c>
      <c r="U71" s="2"/>
      <c r="V71" s="2"/>
      <c r="W71" s="2"/>
      <c r="X71" s="2"/>
      <c r="Y71" s="2"/>
      <c r="Z71" s="2"/>
      <c r="AA71" s="2"/>
    </row>
    <row r="72" spans="1:27" s="6" customFormat="1" ht="25.5">
      <c r="A72" s="2">
        <v>8</v>
      </c>
      <c r="B72" s="1" t="s">
        <v>1748</v>
      </c>
      <c r="C72" s="1" t="s">
        <v>1850</v>
      </c>
      <c r="D72" s="16" t="s">
        <v>1707</v>
      </c>
      <c r="E72" s="16" t="s">
        <v>1471</v>
      </c>
      <c r="F72" s="67">
        <v>1987</v>
      </c>
      <c r="G72" s="52">
        <v>102680.79</v>
      </c>
      <c r="H72" s="21" t="s">
        <v>763</v>
      </c>
      <c r="I72" s="1" t="s">
        <v>1878</v>
      </c>
      <c r="J72" s="63" t="s">
        <v>1871</v>
      </c>
      <c r="K72" s="22" t="s">
        <v>1886</v>
      </c>
      <c r="L72" s="22" t="s">
        <v>1886</v>
      </c>
      <c r="M72" s="22" t="s">
        <v>1797</v>
      </c>
      <c r="N72" s="22" t="s">
        <v>1887</v>
      </c>
      <c r="O72" s="22" t="s">
        <v>1699</v>
      </c>
      <c r="P72" s="22" t="s">
        <v>1699</v>
      </c>
      <c r="Q72" s="22" t="s">
        <v>1699</v>
      </c>
      <c r="R72" s="2" t="s">
        <v>1583</v>
      </c>
      <c r="S72" s="2" t="s">
        <v>1583</v>
      </c>
      <c r="T72" s="2" t="s">
        <v>1583</v>
      </c>
      <c r="U72" s="2"/>
      <c r="V72" s="2"/>
      <c r="W72" s="2"/>
      <c r="X72" s="2"/>
      <c r="Y72" s="2"/>
      <c r="Z72" s="2"/>
      <c r="AA72" s="2"/>
    </row>
    <row r="73" spans="1:27" s="9" customFormat="1" ht="18" customHeight="1">
      <c r="A73" s="262" t="s">
        <v>1194</v>
      </c>
      <c r="B73" s="263"/>
      <c r="C73" s="263"/>
      <c r="D73" s="263"/>
      <c r="E73" s="263"/>
      <c r="F73" s="264"/>
      <c r="G73" s="91">
        <f>SUM(G65:G72)</f>
        <v>2964635.68</v>
      </c>
      <c r="H73" s="259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0"/>
      <c r="W73" s="260"/>
      <c r="X73" s="260"/>
      <c r="Y73" s="260"/>
      <c r="Z73" s="260"/>
      <c r="AA73" s="261"/>
    </row>
    <row r="74" spans="1:27" s="9" customFormat="1" ht="18" customHeight="1">
      <c r="A74" s="101"/>
      <c r="B74" s="102"/>
      <c r="C74" s="102"/>
      <c r="D74" s="102"/>
      <c r="E74" s="102"/>
      <c r="F74" s="102"/>
      <c r="G74" s="160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8"/>
    </row>
    <row r="75" spans="1:27" s="5" customFormat="1" ht="20.25" customHeight="1">
      <c r="A75" s="277" t="s">
        <v>831</v>
      </c>
      <c r="B75" s="278"/>
      <c r="C75" s="278"/>
      <c r="D75" s="278"/>
      <c r="E75" s="278"/>
      <c r="F75" s="278"/>
      <c r="G75" s="278"/>
      <c r="H75" s="278"/>
      <c r="I75" s="278"/>
      <c r="J75" s="278"/>
      <c r="K75" s="278"/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278"/>
      <c r="W75" s="278"/>
      <c r="X75" s="278"/>
      <c r="Y75" s="278"/>
      <c r="Z75" s="278"/>
      <c r="AA75" s="279"/>
    </row>
    <row r="76" spans="1:27" s="6" customFormat="1" ht="51">
      <c r="A76" s="2">
        <v>1</v>
      </c>
      <c r="B76" s="1" t="s">
        <v>1740</v>
      </c>
      <c r="C76" s="1" t="s">
        <v>1910</v>
      </c>
      <c r="D76" s="16" t="s">
        <v>1911</v>
      </c>
      <c r="E76" s="16" t="s">
        <v>1582</v>
      </c>
      <c r="F76" s="42">
        <v>1989</v>
      </c>
      <c r="G76" s="70">
        <v>4803149.72</v>
      </c>
      <c r="H76" s="22" t="s">
        <v>763</v>
      </c>
      <c r="I76" s="1" t="s">
        <v>1923</v>
      </c>
      <c r="J76" s="63" t="s">
        <v>57</v>
      </c>
      <c r="K76" s="22" t="s">
        <v>1928</v>
      </c>
      <c r="L76" s="22" t="s">
        <v>1929</v>
      </c>
      <c r="M76" s="22" t="s">
        <v>1930</v>
      </c>
      <c r="N76" s="22" t="s">
        <v>1583</v>
      </c>
      <c r="O76" s="22" t="s">
        <v>1939</v>
      </c>
      <c r="P76" s="22" t="s">
        <v>1940</v>
      </c>
      <c r="Q76" s="22" t="s">
        <v>1941</v>
      </c>
      <c r="R76" s="22" t="s">
        <v>1940</v>
      </c>
      <c r="S76" s="22" t="s">
        <v>1583</v>
      </c>
      <c r="T76" s="22" t="s">
        <v>1942</v>
      </c>
      <c r="U76" s="124">
        <v>1161.1</v>
      </c>
      <c r="V76" s="124">
        <v>2246.51</v>
      </c>
      <c r="W76" s="124">
        <v>8734</v>
      </c>
      <c r="X76" s="124">
        <v>3</v>
      </c>
      <c r="Y76" s="124" t="s">
        <v>1946</v>
      </c>
      <c r="Z76" s="124" t="s">
        <v>1694</v>
      </c>
      <c r="AA76" s="124" t="s">
        <v>1694</v>
      </c>
    </row>
    <row r="77" spans="1:27" s="6" customFormat="1" ht="38.25">
      <c r="A77" s="2">
        <v>2</v>
      </c>
      <c r="B77" s="1" t="s">
        <v>1912</v>
      </c>
      <c r="C77" s="1" t="s">
        <v>1913</v>
      </c>
      <c r="D77" s="16" t="s">
        <v>1911</v>
      </c>
      <c r="E77" s="16" t="s">
        <v>1582</v>
      </c>
      <c r="F77" s="42">
        <v>1989</v>
      </c>
      <c r="G77" s="70">
        <v>107709.93</v>
      </c>
      <c r="H77" s="22" t="s">
        <v>763</v>
      </c>
      <c r="I77" s="1" t="s">
        <v>1924</v>
      </c>
      <c r="J77" s="63" t="s">
        <v>57</v>
      </c>
      <c r="K77" s="22" t="s">
        <v>1931</v>
      </c>
      <c r="L77" s="22" t="s">
        <v>1932</v>
      </c>
      <c r="M77" s="22" t="s">
        <v>1933</v>
      </c>
      <c r="N77" s="22" t="s">
        <v>1583</v>
      </c>
      <c r="O77" s="22" t="s">
        <v>1939</v>
      </c>
      <c r="P77" s="22" t="s">
        <v>1943</v>
      </c>
      <c r="Q77" s="22" t="s">
        <v>1944</v>
      </c>
      <c r="R77" s="22" t="s">
        <v>1943</v>
      </c>
      <c r="S77" s="22" t="s">
        <v>1583</v>
      </c>
      <c r="T77" s="22" t="s">
        <v>1940</v>
      </c>
      <c r="U77" s="124">
        <v>158</v>
      </c>
      <c r="V77" s="124">
        <v>237</v>
      </c>
      <c r="W77" s="124">
        <v>996</v>
      </c>
      <c r="X77" s="124">
        <v>2</v>
      </c>
      <c r="Y77" s="124" t="s">
        <v>1582</v>
      </c>
      <c r="Z77" s="124" t="s">
        <v>1694</v>
      </c>
      <c r="AA77" s="124" t="s">
        <v>1582</v>
      </c>
    </row>
    <row r="78" spans="1:27" s="6" customFormat="1" ht="25.5">
      <c r="A78" s="2">
        <v>3</v>
      </c>
      <c r="B78" s="1" t="s">
        <v>1506</v>
      </c>
      <c r="C78" s="1" t="s">
        <v>1914</v>
      </c>
      <c r="D78" s="16" t="s">
        <v>1911</v>
      </c>
      <c r="E78" s="16" t="s">
        <v>1582</v>
      </c>
      <c r="F78" s="42">
        <v>1994</v>
      </c>
      <c r="G78" s="70">
        <v>9906.97</v>
      </c>
      <c r="H78" s="22" t="s">
        <v>763</v>
      </c>
      <c r="I78" s="1" t="s">
        <v>1925</v>
      </c>
      <c r="J78" s="63" t="s">
        <v>57</v>
      </c>
      <c r="K78" s="22" t="s">
        <v>1934</v>
      </c>
      <c r="L78" s="22" t="s">
        <v>1935</v>
      </c>
      <c r="M78" s="22" t="s">
        <v>1936</v>
      </c>
      <c r="N78" s="22" t="s">
        <v>1583</v>
      </c>
      <c r="O78" s="22" t="s">
        <v>1700</v>
      </c>
      <c r="P78" s="22" t="s">
        <v>1700</v>
      </c>
      <c r="Q78" s="22" t="s">
        <v>1944</v>
      </c>
      <c r="R78" s="22" t="s">
        <v>1943</v>
      </c>
      <c r="S78" s="22" t="s">
        <v>1583</v>
      </c>
      <c r="T78" s="22" t="s">
        <v>1700</v>
      </c>
      <c r="U78" s="124">
        <v>174</v>
      </c>
      <c r="V78" s="124">
        <v>270</v>
      </c>
      <c r="W78" s="124">
        <v>756</v>
      </c>
      <c r="X78" s="124">
        <v>2</v>
      </c>
      <c r="Y78" s="124" t="s">
        <v>1582</v>
      </c>
      <c r="Z78" s="124" t="s">
        <v>1582</v>
      </c>
      <c r="AA78" s="124" t="s">
        <v>1582</v>
      </c>
    </row>
    <row r="79" spans="1:27" s="6" customFormat="1" ht="25.5">
      <c r="A79" s="2">
        <v>4</v>
      </c>
      <c r="B79" s="1" t="s">
        <v>1915</v>
      </c>
      <c r="C79" s="1" t="s">
        <v>1914</v>
      </c>
      <c r="D79" s="16" t="s">
        <v>1911</v>
      </c>
      <c r="E79" s="16" t="s">
        <v>1582</v>
      </c>
      <c r="F79" s="42">
        <v>1989</v>
      </c>
      <c r="G79" s="70">
        <v>110769.69</v>
      </c>
      <c r="H79" s="22" t="s">
        <v>763</v>
      </c>
      <c r="I79" s="1" t="s">
        <v>1926</v>
      </c>
      <c r="J79" s="63" t="s">
        <v>57</v>
      </c>
      <c r="K79" s="22" t="s">
        <v>1934</v>
      </c>
      <c r="L79" s="22" t="s">
        <v>1885</v>
      </c>
      <c r="M79" s="22" t="s">
        <v>1937</v>
      </c>
      <c r="N79" s="22" t="s">
        <v>1583</v>
      </c>
      <c r="O79" s="22" t="s">
        <v>1700</v>
      </c>
      <c r="P79" s="22" t="s">
        <v>1700</v>
      </c>
      <c r="Q79" s="22" t="s">
        <v>1944</v>
      </c>
      <c r="R79" s="22" t="s">
        <v>1943</v>
      </c>
      <c r="S79" s="22" t="s">
        <v>1583</v>
      </c>
      <c r="T79" s="22" t="s">
        <v>1699</v>
      </c>
      <c r="U79" s="124">
        <v>104</v>
      </c>
      <c r="V79" s="124">
        <v>160</v>
      </c>
      <c r="W79" s="124">
        <v>448</v>
      </c>
      <c r="X79" s="124">
        <v>2</v>
      </c>
      <c r="Y79" s="124" t="s">
        <v>1582</v>
      </c>
      <c r="Z79" s="124" t="s">
        <v>1694</v>
      </c>
      <c r="AA79" s="124" t="s">
        <v>1582</v>
      </c>
    </row>
    <row r="80" spans="1:27" s="6" customFormat="1" ht="38.25">
      <c r="A80" s="2">
        <v>5</v>
      </c>
      <c r="B80" s="1" t="s">
        <v>1916</v>
      </c>
      <c r="C80" s="1" t="s">
        <v>1917</v>
      </c>
      <c r="D80" s="16" t="s">
        <v>1911</v>
      </c>
      <c r="E80" s="16" t="s">
        <v>1582</v>
      </c>
      <c r="F80" s="42">
        <v>1989</v>
      </c>
      <c r="G80" s="70">
        <v>9317.42</v>
      </c>
      <c r="H80" s="22" t="s">
        <v>763</v>
      </c>
      <c r="I80" s="1" t="s">
        <v>1927</v>
      </c>
      <c r="J80" s="63" t="s">
        <v>57</v>
      </c>
      <c r="K80" s="22" t="s">
        <v>1788</v>
      </c>
      <c r="L80" s="22" t="s">
        <v>1885</v>
      </c>
      <c r="M80" s="22" t="s">
        <v>1937</v>
      </c>
      <c r="N80" s="22" t="s">
        <v>1583</v>
      </c>
      <c r="O80" s="22" t="s">
        <v>1700</v>
      </c>
      <c r="P80" s="22" t="s">
        <v>1700</v>
      </c>
      <c r="Q80" s="22" t="s">
        <v>1944</v>
      </c>
      <c r="R80" s="22" t="s">
        <v>1700</v>
      </c>
      <c r="S80" s="22" t="s">
        <v>1583</v>
      </c>
      <c r="T80" s="22" t="s">
        <v>1700</v>
      </c>
      <c r="U80" s="124">
        <v>145</v>
      </c>
      <c r="V80" s="124">
        <v>140</v>
      </c>
      <c r="W80" s="124">
        <v>560</v>
      </c>
      <c r="X80" s="124">
        <v>1</v>
      </c>
      <c r="Y80" s="124" t="s">
        <v>1582</v>
      </c>
      <c r="Z80" s="124" t="s">
        <v>1582</v>
      </c>
      <c r="AA80" s="124" t="s">
        <v>1582</v>
      </c>
    </row>
    <row r="81" spans="1:27" s="6" customFormat="1" ht="25.5">
      <c r="A81" s="2">
        <v>6</v>
      </c>
      <c r="B81" s="1" t="s">
        <v>1506</v>
      </c>
      <c r="C81" s="1" t="s">
        <v>1914</v>
      </c>
      <c r="D81" s="16" t="s">
        <v>1582</v>
      </c>
      <c r="E81" s="16" t="s">
        <v>1694</v>
      </c>
      <c r="F81" s="42" t="s">
        <v>1918</v>
      </c>
      <c r="G81" s="70">
        <v>1843.15</v>
      </c>
      <c r="H81" s="22" t="s">
        <v>763</v>
      </c>
      <c r="I81" s="1" t="s">
        <v>1927</v>
      </c>
      <c r="J81" s="63" t="s">
        <v>57</v>
      </c>
      <c r="K81" s="22" t="s">
        <v>1788</v>
      </c>
      <c r="L81" s="22" t="s">
        <v>1788</v>
      </c>
      <c r="M81" s="22" t="s">
        <v>1938</v>
      </c>
      <c r="N81" s="22" t="s">
        <v>1583</v>
      </c>
      <c r="O81" s="22" t="s">
        <v>1945</v>
      </c>
      <c r="P81" s="22" t="s">
        <v>1925</v>
      </c>
      <c r="Q81" s="22" t="s">
        <v>1925</v>
      </c>
      <c r="R81" s="22" t="s">
        <v>1945</v>
      </c>
      <c r="S81" s="22" t="s">
        <v>1583</v>
      </c>
      <c r="T81" s="22" t="s">
        <v>1803</v>
      </c>
      <c r="U81" s="124">
        <v>304</v>
      </c>
      <c r="V81" s="124">
        <v>270</v>
      </c>
      <c r="W81" s="124">
        <v>2700</v>
      </c>
      <c r="X81" s="124">
        <v>2</v>
      </c>
      <c r="Y81" s="124" t="s">
        <v>1582</v>
      </c>
      <c r="Z81" s="124" t="s">
        <v>1582</v>
      </c>
      <c r="AA81" s="124" t="s">
        <v>1582</v>
      </c>
    </row>
    <row r="82" spans="1:27" s="6" customFormat="1" ht="25.5">
      <c r="A82" s="2">
        <v>7</v>
      </c>
      <c r="B82" s="1" t="s">
        <v>1919</v>
      </c>
      <c r="C82" s="1" t="s">
        <v>1914</v>
      </c>
      <c r="D82" s="16" t="s">
        <v>1911</v>
      </c>
      <c r="E82" s="16" t="s">
        <v>1582</v>
      </c>
      <c r="F82" s="42">
        <v>1989</v>
      </c>
      <c r="G82" s="70">
        <v>14785.91</v>
      </c>
      <c r="H82" s="22" t="s">
        <v>763</v>
      </c>
      <c r="I82" s="2"/>
      <c r="J82" s="63" t="s">
        <v>57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s="6" customFormat="1" ht="25.5">
      <c r="A83" s="2">
        <v>8</v>
      </c>
      <c r="B83" s="1" t="s">
        <v>1920</v>
      </c>
      <c r="C83" s="1" t="s">
        <v>1921</v>
      </c>
      <c r="D83" s="16" t="s">
        <v>1911</v>
      </c>
      <c r="E83" s="16" t="s">
        <v>1582</v>
      </c>
      <c r="F83" s="42">
        <v>1989</v>
      </c>
      <c r="G83" s="70">
        <v>92175.52</v>
      </c>
      <c r="H83" s="22" t="s">
        <v>763</v>
      </c>
      <c r="I83" s="2"/>
      <c r="J83" s="63" t="s">
        <v>57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s="6" customFormat="1" ht="25.5">
      <c r="A84" s="2">
        <v>9</v>
      </c>
      <c r="B84" s="1" t="s">
        <v>1751</v>
      </c>
      <c r="C84" s="1" t="s">
        <v>1921</v>
      </c>
      <c r="D84" s="16" t="s">
        <v>1911</v>
      </c>
      <c r="E84" s="16" t="s">
        <v>1582</v>
      </c>
      <c r="F84" s="42">
        <v>1989</v>
      </c>
      <c r="G84" s="70">
        <v>24004.78</v>
      </c>
      <c r="H84" s="22" t="s">
        <v>763</v>
      </c>
      <c r="I84" s="2"/>
      <c r="J84" s="63" t="s">
        <v>57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s="6" customFormat="1" ht="25.5">
      <c r="A85" s="2">
        <v>10</v>
      </c>
      <c r="B85" s="1" t="s">
        <v>1922</v>
      </c>
      <c r="C85" s="1" t="s">
        <v>1921</v>
      </c>
      <c r="D85" s="16" t="s">
        <v>1911</v>
      </c>
      <c r="E85" s="16" t="s">
        <v>1582</v>
      </c>
      <c r="F85" s="42">
        <v>1997</v>
      </c>
      <c r="G85" s="70">
        <v>47983.5</v>
      </c>
      <c r="H85" s="22" t="s">
        <v>763</v>
      </c>
      <c r="I85" s="2"/>
      <c r="J85" s="63" t="s">
        <v>57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s="9" customFormat="1" ht="18" customHeight="1">
      <c r="A86" s="262" t="s">
        <v>1194</v>
      </c>
      <c r="B86" s="263"/>
      <c r="C86" s="263"/>
      <c r="D86" s="263"/>
      <c r="E86" s="263"/>
      <c r="F86" s="264"/>
      <c r="G86" s="91">
        <f>SUM(G76:G85)</f>
        <v>5221646.59</v>
      </c>
      <c r="H86" s="259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260"/>
      <c r="AA86" s="261"/>
    </row>
    <row r="87" spans="1:27" s="9" customFormat="1" ht="18" customHeight="1">
      <c r="A87" s="101"/>
      <c r="B87" s="102"/>
      <c r="C87" s="102"/>
      <c r="D87" s="102"/>
      <c r="E87" s="102"/>
      <c r="F87" s="102"/>
      <c r="G87" s="160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8"/>
    </row>
    <row r="88" spans="1:27" s="5" customFormat="1" ht="20.25" customHeight="1">
      <c r="A88" s="271" t="s">
        <v>832</v>
      </c>
      <c r="B88" s="272"/>
      <c r="C88" s="272"/>
      <c r="D88" s="272"/>
      <c r="E88" s="272"/>
      <c r="F88" s="272"/>
      <c r="G88" s="272"/>
      <c r="H88" s="272"/>
      <c r="I88" s="272"/>
      <c r="J88" s="272"/>
      <c r="K88" s="272"/>
      <c r="L88" s="272"/>
      <c r="M88" s="272"/>
      <c r="N88" s="272"/>
      <c r="O88" s="272"/>
      <c r="P88" s="272"/>
      <c r="Q88" s="272"/>
      <c r="R88" s="272"/>
      <c r="S88" s="272"/>
      <c r="T88" s="272"/>
      <c r="U88" s="272"/>
      <c r="V88" s="272"/>
      <c r="W88" s="272"/>
      <c r="X88" s="272"/>
      <c r="Y88" s="272"/>
      <c r="Z88" s="272"/>
      <c r="AA88" s="273"/>
    </row>
    <row r="89" spans="1:27" s="6" customFormat="1" ht="63.75">
      <c r="A89" s="2">
        <v>1</v>
      </c>
      <c r="B89" s="1" t="s">
        <v>80</v>
      </c>
      <c r="C89" s="1" t="s">
        <v>81</v>
      </c>
      <c r="D89" s="16" t="s">
        <v>1694</v>
      </c>
      <c r="E89" s="16" t="s">
        <v>1582</v>
      </c>
      <c r="F89" s="42" t="s">
        <v>82</v>
      </c>
      <c r="G89" s="70">
        <v>2062544.23</v>
      </c>
      <c r="H89" s="22" t="s">
        <v>763</v>
      </c>
      <c r="I89" s="1" t="s">
        <v>88</v>
      </c>
      <c r="J89" s="63" t="s">
        <v>89</v>
      </c>
      <c r="K89" s="22" t="s">
        <v>1777</v>
      </c>
      <c r="L89" s="22" t="s">
        <v>90</v>
      </c>
      <c r="M89" s="22" t="s">
        <v>91</v>
      </c>
      <c r="N89" s="124" t="s">
        <v>1583</v>
      </c>
      <c r="O89" s="22" t="s">
        <v>1699</v>
      </c>
      <c r="P89" s="22" t="s">
        <v>1699</v>
      </c>
      <c r="Q89" s="22" t="s">
        <v>1699</v>
      </c>
      <c r="R89" s="22" t="s">
        <v>1699</v>
      </c>
      <c r="S89" s="22" t="s">
        <v>1699</v>
      </c>
      <c r="T89" s="22" t="s">
        <v>1699</v>
      </c>
      <c r="U89" s="124">
        <v>814</v>
      </c>
      <c r="V89" s="124">
        <v>1083.4</v>
      </c>
      <c r="W89" s="124">
        <v>11901.6</v>
      </c>
      <c r="X89" s="124">
        <v>2</v>
      </c>
      <c r="Y89" s="124" t="s">
        <v>1694</v>
      </c>
      <c r="Z89" s="124" t="s">
        <v>1694</v>
      </c>
      <c r="AA89" s="124" t="s">
        <v>1694</v>
      </c>
    </row>
    <row r="90" spans="1:27" s="6" customFormat="1" ht="63.75">
      <c r="A90" s="2">
        <v>2</v>
      </c>
      <c r="B90" s="1" t="s">
        <v>83</v>
      </c>
      <c r="C90" s="1" t="s">
        <v>549</v>
      </c>
      <c r="D90" s="16" t="s">
        <v>1694</v>
      </c>
      <c r="E90" s="16" t="s">
        <v>1582</v>
      </c>
      <c r="F90" s="42">
        <v>2001</v>
      </c>
      <c r="G90" s="70">
        <v>1004206.78</v>
      </c>
      <c r="H90" s="22" t="s">
        <v>763</v>
      </c>
      <c r="I90" s="1" t="s">
        <v>87</v>
      </c>
      <c r="J90" s="63" t="s">
        <v>89</v>
      </c>
      <c r="K90" s="22" t="s">
        <v>1777</v>
      </c>
      <c r="L90" s="22" t="s">
        <v>90</v>
      </c>
      <c r="M90" s="22" t="s">
        <v>92</v>
      </c>
      <c r="N90" s="124" t="s">
        <v>1583</v>
      </c>
      <c r="O90" s="22" t="s">
        <v>1699</v>
      </c>
      <c r="P90" s="22" t="s">
        <v>1699</v>
      </c>
      <c r="Q90" s="22" t="s">
        <v>1699</v>
      </c>
      <c r="R90" s="22" t="s">
        <v>1699</v>
      </c>
      <c r="S90" s="22" t="s">
        <v>1583</v>
      </c>
      <c r="T90" s="22" t="s">
        <v>1699</v>
      </c>
      <c r="U90" s="124">
        <v>345.6</v>
      </c>
      <c r="V90" s="124">
        <v>518</v>
      </c>
      <c r="W90" s="124">
        <v>2410</v>
      </c>
      <c r="X90" s="124">
        <v>2</v>
      </c>
      <c r="Y90" s="124" t="s">
        <v>1582</v>
      </c>
      <c r="Z90" s="124" t="s">
        <v>1694</v>
      </c>
      <c r="AA90" s="124" t="s">
        <v>1582</v>
      </c>
    </row>
    <row r="91" spans="1:27" s="6" customFormat="1" ht="25.5">
      <c r="A91" s="2">
        <v>3</v>
      </c>
      <c r="B91" s="1" t="s">
        <v>547</v>
      </c>
      <c r="C91" s="1" t="s">
        <v>84</v>
      </c>
      <c r="D91" s="16" t="s">
        <v>1694</v>
      </c>
      <c r="E91" s="16" t="s">
        <v>1582</v>
      </c>
      <c r="F91" s="42">
        <v>1974</v>
      </c>
      <c r="G91" s="70">
        <v>10825.18</v>
      </c>
      <c r="H91" s="22" t="s">
        <v>763</v>
      </c>
      <c r="I91" s="1" t="s">
        <v>1310</v>
      </c>
      <c r="J91" s="63" t="s">
        <v>89</v>
      </c>
      <c r="K91" s="22" t="s">
        <v>93</v>
      </c>
      <c r="L91" s="22" t="s">
        <v>93</v>
      </c>
      <c r="M91" s="22" t="s">
        <v>94</v>
      </c>
      <c r="N91" s="124" t="s">
        <v>1583</v>
      </c>
      <c r="O91" s="22" t="s">
        <v>1800</v>
      </c>
      <c r="P91" s="22" t="s">
        <v>1699</v>
      </c>
      <c r="Q91" s="22" t="s">
        <v>1699</v>
      </c>
      <c r="R91" s="22" t="s">
        <v>1800</v>
      </c>
      <c r="S91" s="22" t="s">
        <v>1583</v>
      </c>
      <c r="T91" s="22"/>
      <c r="U91" s="124">
        <v>305.4</v>
      </c>
      <c r="V91" s="124">
        <v>318.5</v>
      </c>
      <c r="W91" s="124">
        <v>955.5</v>
      </c>
      <c r="X91" s="124">
        <v>1</v>
      </c>
      <c r="Y91" s="124" t="s">
        <v>1582</v>
      </c>
      <c r="Z91" s="124" t="s">
        <v>1694</v>
      </c>
      <c r="AA91" s="124" t="s">
        <v>1582</v>
      </c>
    </row>
    <row r="92" spans="1:27" s="6" customFormat="1" ht="51">
      <c r="A92" s="2">
        <v>4</v>
      </c>
      <c r="B92" s="1" t="s">
        <v>85</v>
      </c>
      <c r="C92" s="1" t="s">
        <v>85</v>
      </c>
      <c r="D92" s="16" t="s">
        <v>1694</v>
      </c>
      <c r="E92" s="16" t="s">
        <v>1582</v>
      </c>
      <c r="F92" s="42" t="s">
        <v>86</v>
      </c>
      <c r="G92" s="70">
        <v>35521.31</v>
      </c>
      <c r="H92" s="22" t="s">
        <v>763</v>
      </c>
      <c r="I92" s="1" t="s">
        <v>1310</v>
      </c>
      <c r="J92" s="63" t="s">
        <v>89</v>
      </c>
      <c r="K92" s="22" t="s">
        <v>93</v>
      </c>
      <c r="L92" s="22" t="s">
        <v>1885</v>
      </c>
      <c r="M92" s="22" t="s">
        <v>1697</v>
      </c>
      <c r="N92" s="124" t="s">
        <v>1583</v>
      </c>
      <c r="O92" s="22" t="s">
        <v>1699</v>
      </c>
      <c r="P92" s="22" t="s">
        <v>1699</v>
      </c>
      <c r="Q92" s="22" t="s">
        <v>1583</v>
      </c>
      <c r="R92" s="22" t="s">
        <v>1699</v>
      </c>
      <c r="S92" s="22" t="s">
        <v>1583</v>
      </c>
      <c r="T92" s="22" t="s">
        <v>1699</v>
      </c>
      <c r="U92" s="124">
        <v>34.3</v>
      </c>
      <c r="V92" s="124">
        <v>26.3</v>
      </c>
      <c r="W92" s="124">
        <v>72.3</v>
      </c>
      <c r="X92" s="124">
        <v>1</v>
      </c>
      <c r="Y92" s="124" t="s">
        <v>1582</v>
      </c>
      <c r="Z92" s="124" t="s">
        <v>1582</v>
      </c>
      <c r="AA92" s="124" t="s">
        <v>1582</v>
      </c>
    </row>
    <row r="93" spans="1:27" s="9" customFormat="1" ht="18" customHeight="1">
      <c r="A93" s="267" t="s">
        <v>1194</v>
      </c>
      <c r="B93" s="268"/>
      <c r="C93" s="268"/>
      <c r="D93" s="268"/>
      <c r="E93" s="268"/>
      <c r="F93" s="269"/>
      <c r="G93" s="91">
        <f>SUM(G89:G92)</f>
        <v>3113097.5</v>
      </c>
      <c r="H93" s="259"/>
      <c r="I93" s="260"/>
      <c r="J93" s="260"/>
      <c r="K93" s="260"/>
      <c r="L93" s="260"/>
      <c r="M93" s="260"/>
      <c r="N93" s="260"/>
      <c r="O93" s="260"/>
      <c r="P93" s="260"/>
      <c r="Q93" s="260"/>
      <c r="R93" s="260"/>
      <c r="S93" s="260"/>
      <c r="T93" s="260"/>
      <c r="U93" s="260"/>
      <c r="V93" s="260"/>
      <c r="W93" s="260"/>
      <c r="X93" s="260"/>
      <c r="Y93" s="260"/>
      <c r="Z93" s="260"/>
      <c r="AA93" s="261"/>
    </row>
    <row r="94" spans="1:27" s="9" customFormat="1" ht="18" customHeight="1">
      <c r="A94" s="187"/>
      <c r="B94" s="188"/>
      <c r="C94" s="188"/>
      <c r="D94" s="188"/>
      <c r="E94" s="188"/>
      <c r="F94" s="188"/>
      <c r="G94" s="160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8"/>
    </row>
    <row r="95" spans="1:27" s="9" customFormat="1" ht="20.25" customHeight="1">
      <c r="A95" s="270" t="s">
        <v>833</v>
      </c>
      <c r="B95" s="270"/>
      <c r="C95" s="270"/>
      <c r="D95" s="270"/>
      <c r="E95" s="270"/>
      <c r="F95" s="270"/>
      <c r="G95" s="270"/>
      <c r="H95" s="270"/>
      <c r="I95" s="270"/>
      <c r="J95" s="270"/>
      <c r="K95" s="270"/>
      <c r="L95" s="270"/>
      <c r="M95" s="270"/>
      <c r="N95" s="270"/>
      <c r="O95" s="270"/>
      <c r="P95" s="270"/>
      <c r="Q95" s="270"/>
      <c r="R95" s="270"/>
      <c r="S95" s="270"/>
      <c r="T95" s="270"/>
      <c r="U95" s="270"/>
      <c r="V95" s="270"/>
      <c r="W95" s="270"/>
      <c r="X95" s="270"/>
      <c r="Y95" s="270"/>
      <c r="Z95" s="270"/>
      <c r="AA95" s="270"/>
    </row>
    <row r="96" spans="1:27" s="9" customFormat="1" ht="25.5">
      <c r="A96" s="2">
        <v>1</v>
      </c>
      <c r="B96" s="63" t="s">
        <v>543</v>
      </c>
      <c r="C96" s="63" t="s">
        <v>544</v>
      </c>
      <c r="D96" s="16"/>
      <c r="E96" s="16"/>
      <c r="F96" s="67">
        <v>1988</v>
      </c>
      <c r="G96" s="52">
        <v>868900</v>
      </c>
      <c r="H96" s="22" t="s">
        <v>763</v>
      </c>
      <c r="I96" s="1" t="s">
        <v>560</v>
      </c>
      <c r="J96" s="1" t="s">
        <v>554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s="9" customFormat="1" ht="12.75">
      <c r="A97" s="2">
        <v>2</v>
      </c>
      <c r="B97" s="63" t="s">
        <v>545</v>
      </c>
      <c r="C97" s="63" t="s">
        <v>546</v>
      </c>
      <c r="D97" s="16"/>
      <c r="E97" s="16" t="s">
        <v>1471</v>
      </c>
      <c r="F97" s="67">
        <v>1950</v>
      </c>
      <c r="G97" s="52">
        <v>13000</v>
      </c>
      <c r="H97" s="22" t="s">
        <v>763</v>
      </c>
      <c r="I97" s="1" t="s">
        <v>555</v>
      </c>
      <c r="J97" s="1" t="s">
        <v>554</v>
      </c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s="9" customFormat="1" ht="12.75">
      <c r="A98" s="2">
        <v>3</v>
      </c>
      <c r="B98" s="63" t="s">
        <v>547</v>
      </c>
      <c r="C98" s="63" t="s">
        <v>548</v>
      </c>
      <c r="D98" s="16"/>
      <c r="E98" s="16" t="s">
        <v>1471</v>
      </c>
      <c r="F98" s="67">
        <v>1993</v>
      </c>
      <c r="G98" s="52">
        <v>10800</v>
      </c>
      <c r="H98" s="22" t="s">
        <v>763</v>
      </c>
      <c r="I98" s="1" t="s">
        <v>556</v>
      </c>
      <c r="J98" s="1" t="s">
        <v>554</v>
      </c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s="9" customFormat="1" ht="12.75">
      <c r="A99" s="2">
        <v>4</v>
      </c>
      <c r="B99" s="63" t="s">
        <v>1737</v>
      </c>
      <c r="C99" s="63" t="s">
        <v>549</v>
      </c>
      <c r="D99" s="16"/>
      <c r="E99" s="16"/>
      <c r="F99" s="67"/>
      <c r="G99" s="52">
        <v>63249.12</v>
      </c>
      <c r="H99" s="22" t="s">
        <v>763</v>
      </c>
      <c r="I99" s="1"/>
      <c r="J99" s="1" t="s">
        <v>557</v>
      </c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s="9" customFormat="1" ht="12.75">
      <c r="A100" s="2">
        <v>5</v>
      </c>
      <c r="B100" s="63" t="s">
        <v>397</v>
      </c>
      <c r="C100" s="63" t="s">
        <v>550</v>
      </c>
      <c r="D100" s="16"/>
      <c r="E100" s="16"/>
      <c r="F100" s="67"/>
      <c r="G100" s="52">
        <v>301546.32</v>
      </c>
      <c r="H100" s="22" t="s">
        <v>763</v>
      </c>
      <c r="I100" s="1" t="s">
        <v>542</v>
      </c>
      <c r="J100" s="1" t="s">
        <v>557</v>
      </c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s="9" customFormat="1" ht="38.25" customHeight="1">
      <c r="A101" s="2">
        <v>6</v>
      </c>
      <c r="B101" s="63" t="s">
        <v>551</v>
      </c>
      <c r="C101" s="63" t="s">
        <v>552</v>
      </c>
      <c r="D101" s="292" t="s">
        <v>913</v>
      </c>
      <c r="E101" s="293"/>
      <c r="F101" s="293"/>
      <c r="G101" s="293"/>
      <c r="H101" s="293"/>
      <c r="I101" s="293"/>
      <c r="J101" s="294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s="9" customFormat="1" ht="12.75">
      <c r="A102" s="2">
        <v>7</v>
      </c>
      <c r="B102" s="63" t="s">
        <v>553</v>
      </c>
      <c r="C102" s="63" t="s">
        <v>549</v>
      </c>
      <c r="D102" s="16"/>
      <c r="E102" s="16" t="s">
        <v>1471</v>
      </c>
      <c r="F102" s="67">
        <v>2010</v>
      </c>
      <c r="G102" s="52">
        <v>387840.67</v>
      </c>
      <c r="H102" s="22" t="s">
        <v>763</v>
      </c>
      <c r="I102" s="1" t="s">
        <v>536</v>
      </c>
      <c r="J102" s="1" t="s">
        <v>558</v>
      </c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s="9" customFormat="1" ht="12.75">
      <c r="A103" s="2">
        <v>8</v>
      </c>
      <c r="B103" s="63" t="s">
        <v>553</v>
      </c>
      <c r="C103" s="63" t="s">
        <v>549</v>
      </c>
      <c r="D103" s="16"/>
      <c r="E103" s="16" t="s">
        <v>1471</v>
      </c>
      <c r="F103" s="67">
        <v>2010</v>
      </c>
      <c r="G103" s="52">
        <v>389541.64</v>
      </c>
      <c r="H103" s="22" t="s">
        <v>763</v>
      </c>
      <c r="I103" s="1" t="s">
        <v>536</v>
      </c>
      <c r="J103" s="1" t="s">
        <v>559</v>
      </c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s="9" customFormat="1" ht="33" customHeight="1">
      <c r="A104" s="2"/>
      <c r="B104" s="63"/>
      <c r="C104" s="63"/>
      <c r="D104" s="274" t="s">
        <v>779</v>
      </c>
      <c r="E104" s="275"/>
      <c r="F104" s="275"/>
      <c r="G104" s="275"/>
      <c r="H104" s="275"/>
      <c r="I104" s="275"/>
      <c r="J104" s="276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s="9" customFormat="1" ht="18" customHeight="1">
      <c r="A105" s="262" t="s">
        <v>1194</v>
      </c>
      <c r="B105" s="263"/>
      <c r="C105" s="263"/>
      <c r="D105" s="263"/>
      <c r="E105" s="263"/>
      <c r="F105" s="264"/>
      <c r="G105" s="91">
        <f>SUM(G96:G100,G102:G103)</f>
        <v>2034877.75</v>
      </c>
      <c r="H105" s="259"/>
      <c r="I105" s="260"/>
      <c r="J105" s="260"/>
      <c r="K105" s="260"/>
      <c r="L105" s="260"/>
      <c r="M105" s="260"/>
      <c r="N105" s="260"/>
      <c r="O105" s="260"/>
      <c r="P105" s="260"/>
      <c r="Q105" s="260"/>
      <c r="R105" s="260"/>
      <c r="S105" s="260"/>
      <c r="T105" s="260"/>
      <c r="U105" s="260"/>
      <c r="V105" s="260"/>
      <c r="W105" s="260"/>
      <c r="X105" s="260"/>
      <c r="Y105" s="260"/>
      <c r="Z105" s="260"/>
      <c r="AA105" s="261"/>
    </row>
    <row r="106" spans="1:27" s="9" customFormat="1" ht="18" customHeight="1">
      <c r="A106" s="101"/>
      <c r="B106" s="102"/>
      <c r="C106" s="102"/>
      <c r="D106" s="102"/>
      <c r="E106" s="102"/>
      <c r="F106" s="102"/>
      <c r="G106" s="160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8"/>
    </row>
    <row r="107" spans="1:27" s="9" customFormat="1" ht="20.25" customHeight="1">
      <c r="A107" s="277" t="s">
        <v>834</v>
      </c>
      <c r="B107" s="278"/>
      <c r="C107" s="278"/>
      <c r="D107" s="278"/>
      <c r="E107" s="278"/>
      <c r="F107" s="278"/>
      <c r="G107" s="278"/>
      <c r="H107" s="278"/>
      <c r="I107" s="278"/>
      <c r="J107" s="278"/>
      <c r="K107" s="278"/>
      <c r="L107" s="278"/>
      <c r="M107" s="278"/>
      <c r="N107" s="278"/>
      <c r="O107" s="278"/>
      <c r="P107" s="278"/>
      <c r="Q107" s="278"/>
      <c r="R107" s="278"/>
      <c r="S107" s="278"/>
      <c r="T107" s="278"/>
      <c r="U107" s="278"/>
      <c r="V107" s="278"/>
      <c r="W107" s="278"/>
      <c r="X107" s="278"/>
      <c r="Y107" s="278"/>
      <c r="Z107" s="278"/>
      <c r="AA107" s="279"/>
    </row>
    <row r="108" spans="1:27" s="6" customFormat="1" ht="76.5">
      <c r="A108" s="2">
        <v>1</v>
      </c>
      <c r="B108" s="1" t="s">
        <v>450</v>
      </c>
      <c r="C108" s="1" t="s">
        <v>451</v>
      </c>
      <c r="D108" s="16" t="s">
        <v>1707</v>
      </c>
      <c r="E108" s="16" t="s">
        <v>1707</v>
      </c>
      <c r="F108" s="42">
        <v>1896</v>
      </c>
      <c r="G108" s="70">
        <v>3495840.24</v>
      </c>
      <c r="H108" s="2" t="s">
        <v>763</v>
      </c>
      <c r="I108" s="1" t="s">
        <v>452</v>
      </c>
      <c r="J108" s="63" t="s">
        <v>453</v>
      </c>
      <c r="K108" s="22" t="s">
        <v>457</v>
      </c>
      <c r="L108" s="22" t="s">
        <v>454</v>
      </c>
      <c r="M108" s="22" t="s">
        <v>455</v>
      </c>
      <c r="N108" s="124" t="s">
        <v>456</v>
      </c>
      <c r="O108" s="22" t="s">
        <v>1942</v>
      </c>
      <c r="P108" s="22" t="s">
        <v>1942</v>
      </c>
      <c r="Q108" s="22" t="s">
        <v>1942</v>
      </c>
      <c r="R108" s="22" t="s">
        <v>1942</v>
      </c>
      <c r="S108" s="22" t="s">
        <v>1122</v>
      </c>
      <c r="T108" s="22" t="s">
        <v>1942</v>
      </c>
      <c r="U108" s="124">
        <v>456.7</v>
      </c>
      <c r="V108" s="124">
        <v>1371.7</v>
      </c>
      <c r="W108" s="124">
        <v>6012</v>
      </c>
      <c r="X108" s="124">
        <v>3</v>
      </c>
      <c r="Y108" s="124" t="s">
        <v>1582</v>
      </c>
      <c r="Z108" s="124" t="s">
        <v>1694</v>
      </c>
      <c r="AA108" s="22" t="s">
        <v>458</v>
      </c>
    </row>
    <row r="109" spans="1:27" s="6" customFormat="1" ht="63.75">
      <c r="A109" s="2">
        <v>2</v>
      </c>
      <c r="B109" s="1" t="s">
        <v>459</v>
      </c>
      <c r="C109" s="1" t="s">
        <v>451</v>
      </c>
      <c r="D109" s="16" t="s">
        <v>1707</v>
      </c>
      <c r="E109" s="16" t="s">
        <v>1707</v>
      </c>
      <c r="F109" s="42">
        <v>1896</v>
      </c>
      <c r="G109" s="70">
        <v>235894.81</v>
      </c>
      <c r="H109" s="2" t="s">
        <v>763</v>
      </c>
      <c r="I109" s="57" t="s">
        <v>460</v>
      </c>
      <c r="J109" s="63" t="s">
        <v>461</v>
      </c>
      <c r="K109" s="22" t="s">
        <v>463</v>
      </c>
      <c r="L109" s="22" t="s">
        <v>462</v>
      </c>
      <c r="M109" s="22" t="s">
        <v>455</v>
      </c>
      <c r="N109" s="124" t="s">
        <v>456</v>
      </c>
      <c r="O109" s="22" t="s">
        <v>1942</v>
      </c>
      <c r="P109" s="22" t="s">
        <v>1942</v>
      </c>
      <c r="Q109" s="22" t="s">
        <v>1942</v>
      </c>
      <c r="R109" s="22" t="s">
        <v>1942</v>
      </c>
      <c r="S109" s="22" t="s">
        <v>1122</v>
      </c>
      <c r="T109" s="22" t="s">
        <v>1942</v>
      </c>
      <c r="U109" s="124">
        <v>154.9</v>
      </c>
      <c r="V109" s="124">
        <v>237.5</v>
      </c>
      <c r="W109" s="124">
        <v>886.7</v>
      </c>
      <c r="X109" s="124">
        <v>1</v>
      </c>
      <c r="Y109" s="124" t="s">
        <v>1582</v>
      </c>
      <c r="Z109" s="124" t="s">
        <v>1694</v>
      </c>
      <c r="AA109" s="124" t="s">
        <v>1582</v>
      </c>
    </row>
    <row r="110" spans="1:27" s="6" customFormat="1" ht="63.75">
      <c r="A110" s="2">
        <v>3</v>
      </c>
      <c r="B110" s="1" t="s">
        <v>464</v>
      </c>
      <c r="C110" s="1" t="s">
        <v>451</v>
      </c>
      <c r="D110" s="16" t="s">
        <v>1707</v>
      </c>
      <c r="E110" s="16" t="s">
        <v>1707</v>
      </c>
      <c r="F110" s="42">
        <v>1919</v>
      </c>
      <c r="G110" s="70">
        <v>150000</v>
      </c>
      <c r="H110" s="2" t="s">
        <v>763</v>
      </c>
      <c r="I110" s="57" t="s">
        <v>465</v>
      </c>
      <c r="J110" s="63" t="s">
        <v>789</v>
      </c>
      <c r="K110" s="22" t="s">
        <v>467</v>
      </c>
      <c r="L110" s="22" t="s">
        <v>466</v>
      </c>
      <c r="M110" s="22" t="s">
        <v>468</v>
      </c>
      <c r="N110" s="124" t="s">
        <v>1582</v>
      </c>
      <c r="O110" s="22" t="s">
        <v>1699</v>
      </c>
      <c r="P110" s="22" t="s">
        <v>1699</v>
      </c>
      <c r="Q110" s="22" t="s">
        <v>469</v>
      </c>
      <c r="R110" s="22" t="s">
        <v>1699</v>
      </c>
      <c r="S110" s="22" t="s">
        <v>1122</v>
      </c>
      <c r="T110" s="22" t="s">
        <v>1699</v>
      </c>
      <c r="U110" s="124">
        <v>66.5</v>
      </c>
      <c r="V110" s="124">
        <v>76.66</v>
      </c>
      <c r="W110" s="124">
        <v>206.43</v>
      </c>
      <c r="X110" s="124">
        <v>1</v>
      </c>
      <c r="Y110" s="124" t="s">
        <v>1582</v>
      </c>
      <c r="Z110" s="124" t="s">
        <v>1582</v>
      </c>
      <c r="AA110" s="124" t="s">
        <v>1582</v>
      </c>
    </row>
    <row r="111" spans="1:27" s="5" customFormat="1" ht="18" customHeight="1">
      <c r="A111" s="262" t="s">
        <v>1194</v>
      </c>
      <c r="B111" s="263"/>
      <c r="C111" s="263"/>
      <c r="D111" s="263"/>
      <c r="E111" s="263"/>
      <c r="F111" s="264"/>
      <c r="G111" s="49">
        <f>SUM(G108:G110)</f>
        <v>3881735.0500000003</v>
      </c>
      <c r="H111" s="259"/>
      <c r="I111" s="260"/>
      <c r="J111" s="260"/>
      <c r="K111" s="260"/>
      <c r="L111" s="260"/>
      <c r="M111" s="260"/>
      <c r="N111" s="260"/>
      <c r="O111" s="260"/>
      <c r="P111" s="260"/>
      <c r="Q111" s="260"/>
      <c r="R111" s="260"/>
      <c r="S111" s="260"/>
      <c r="T111" s="260"/>
      <c r="U111" s="260"/>
      <c r="V111" s="260"/>
      <c r="W111" s="260"/>
      <c r="X111" s="260"/>
      <c r="Y111" s="260"/>
      <c r="Z111" s="260"/>
      <c r="AA111" s="261"/>
    </row>
    <row r="112" spans="1:27" s="5" customFormat="1" ht="18" customHeight="1">
      <c r="A112" s="101"/>
      <c r="B112" s="102"/>
      <c r="C112" s="102"/>
      <c r="D112" s="102"/>
      <c r="E112" s="102"/>
      <c r="F112" s="102"/>
      <c r="G112" s="163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8"/>
    </row>
    <row r="113" spans="1:27" s="9" customFormat="1" ht="20.25" customHeight="1">
      <c r="A113" s="277" t="s">
        <v>835</v>
      </c>
      <c r="B113" s="278"/>
      <c r="C113" s="278"/>
      <c r="D113" s="278"/>
      <c r="E113" s="278"/>
      <c r="F113" s="278"/>
      <c r="G113" s="278"/>
      <c r="H113" s="278"/>
      <c r="I113" s="278"/>
      <c r="J113" s="278"/>
      <c r="K113" s="278"/>
      <c r="L113" s="278"/>
      <c r="M113" s="278"/>
      <c r="N113" s="278"/>
      <c r="O113" s="278"/>
      <c r="P113" s="278"/>
      <c r="Q113" s="278"/>
      <c r="R113" s="278"/>
      <c r="S113" s="278"/>
      <c r="T113" s="278"/>
      <c r="U113" s="278"/>
      <c r="V113" s="278"/>
      <c r="W113" s="278"/>
      <c r="X113" s="278"/>
      <c r="Y113" s="278"/>
      <c r="Z113" s="278"/>
      <c r="AA113" s="279"/>
    </row>
    <row r="114" spans="1:27" s="6" customFormat="1" ht="140.25">
      <c r="A114" s="2">
        <v>1</v>
      </c>
      <c r="B114" s="1" t="s">
        <v>408</v>
      </c>
      <c r="C114" s="1" t="s">
        <v>409</v>
      </c>
      <c r="D114" s="16" t="s">
        <v>1707</v>
      </c>
      <c r="E114" s="16" t="s">
        <v>1471</v>
      </c>
      <c r="F114" s="42">
        <v>1975</v>
      </c>
      <c r="G114" s="70">
        <v>84394.08</v>
      </c>
      <c r="H114" s="2" t="s">
        <v>763</v>
      </c>
      <c r="I114" s="1" t="s">
        <v>410</v>
      </c>
      <c r="J114" s="63" t="s">
        <v>411</v>
      </c>
      <c r="K114" s="22" t="s">
        <v>412</v>
      </c>
      <c r="L114" s="22" t="s">
        <v>413</v>
      </c>
      <c r="M114" s="22" t="s">
        <v>414</v>
      </c>
      <c r="N114" s="124" t="s">
        <v>1582</v>
      </c>
      <c r="O114" s="22" t="s">
        <v>1699</v>
      </c>
      <c r="P114" s="22" t="s">
        <v>1699</v>
      </c>
      <c r="Q114" s="22" t="s">
        <v>1699</v>
      </c>
      <c r="R114" s="22" t="s">
        <v>415</v>
      </c>
      <c r="S114" s="22"/>
      <c r="T114" s="22" t="s">
        <v>1699</v>
      </c>
      <c r="U114" s="124">
        <v>1348.74</v>
      </c>
      <c r="V114" s="124">
        <v>1200</v>
      </c>
      <c r="W114" s="124">
        <v>4914.842</v>
      </c>
      <c r="X114" s="22" t="s">
        <v>416</v>
      </c>
      <c r="Y114" s="22" t="s">
        <v>417</v>
      </c>
      <c r="Z114" s="124" t="s">
        <v>1694</v>
      </c>
      <c r="AA114" s="124" t="s">
        <v>1582</v>
      </c>
    </row>
    <row r="115" spans="1:27" s="5" customFormat="1" ht="18" customHeight="1">
      <c r="A115" s="262" t="s">
        <v>1194</v>
      </c>
      <c r="B115" s="263"/>
      <c r="C115" s="263"/>
      <c r="D115" s="263"/>
      <c r="E115" s="263"/>
      <c r="F115" s="264"/>
      <c r="G115" s="49">
        <f>SUM(G114)</f>
        <v>84394.08</v>
      </c>
      <c r="H115" s="259"/>
      <c r="I115" s="260"/>
      <c r="J115" s="260"/>
      <c r="K115" s="260"/>
      <c r="L115" s="260"/>
      <c r="M115" s="260"/>
      <c r="N115" s="260"/>
      <c r="O115" s="260"/>
      <c r="P115" s="260"/>
      <c r="Q115" s="260"/>
      <c r="R115" s="260"/>
      <c r="S115" s="260"/>
      <c r="T115" s="260"/>
      <c r="U115" s="260"/>
      <c r="V115" s="260"/>
      <c r="W115" s="260"/>
      <c r="X115" s="260"/>
      <c r="Y115" s="260"/>
      <c r="Z115" s="260"/>
      <c r="AA115" s="261"/>
    </row>
    <row r="116" spans="1:27" s="5" customFormat="1" ht="18" customHeight="1">
      <c r="A116" s="101"/>
      <c r="B116" s="102"/>
      <c r="C116" s="102"/>
      <c r="D116" s="164"/>
      <c r="E116" s="164"/>
      <c r="F116" s="165"/>
      <c r="G116" s="163"/>
      <c r="H116" s="117"/>
      <c r="I116" s="166"/>
      <c r="J116" s="166"/>
      <c r="K116" s="104"/>
      <c r="L116" s="104"/>
      <c r="M116" s="104"/>
      <c r="N116" s="117"/>
      <c r="O116" s="104"/>
      <c r="P116" s="104"/>
      <c r="Q116" s="167"/>
      <c r="R116" s="167"/>
      <c r="S116" s="167"/>
      <c r="T116" s="167"/>
      <c r="U116" s="168"/>
      <c r="V116" s="168"/>
      <c r="W116" s="168"/>
      <c r="X116" s="168"/>
      <c r="Y116" s="168"/>
      <c r="Z116" s="168"/>
      <c r="AA116" s="169"/>
    </row>
    <row r="117" spans="1:27" s="9" customFormat="1" ht="20.25" customHeight="1">
      <c r="A117" s="277" t="s">
        <v>836</v>
      </c>
      <c r="B117" s="278"/>
      <c r="C117" s="278"/>
      <c r="D117" s="278"/>
      <c r="E117" s="278"/>
      <c r="F117" s="278"/>
      <c r="G117" s="278"/>
      <c r="H117" s="278"/>
      <c r="I117" s="278"/>
      <c r="J117" s="278"/>
      <c r="K117" s="278"/>
      <c r="L117" s="278"/>
      <c r="M117" s="278"/>
      <c r="N117" s="278"/>
      <c r="O117" s="278"/>
      <c r="P117" s="278"/>
      <c r="Q117" s="278"/>
      <c r="R117" s="278"/>
      <c r="S117" s="278"/>
      <c r="T117" s="278"/>
      <c r="U117" s="278"/>
      <c r="V117" s="278"/>
      <c r="W117" s="278"/>
      <c r="X117" s="278"/>
      <c r="Y117" s="278"/>
      <c r="Z117" s="278"/>
      <c r="AA117" s="279"/>
    </row>
    <row r="118" spans="1:27" s="6" customFormat="1" ht="25.5">
      <c r="A118" s="2">
        <v>1</v>
      </c>
      <c r="B118" s="1" t="s">
        <v>1505</v>
      </c>
      <c r="C118" s="1" t="s">
        <v>667</v>
      </c>
      <c r="D118" s="16" t="s">
        <v>1707</v>
      </c>
      <c r="E118" s="16" t="s">
        <v>1471</v>
      </c>
      <c r="F118" s="42">
        <v>1991</v>
      </c>
      <c r="G118" s="70">
        <v>1607339.7</v>
      </c>
      <c r="H118" s="2" t="s">
        <v>1515</v>
      </c>
      <c r="I118" s="1" t="s">
        <v>675</v>
      </c>
      <c r="J118" s="63" t="s">
        <v>676</v>
      </c>
      <c r="K118" s="22" t="s">
        <v>678</v>
      </c>
      <c r="L118" s="22" t="s">
        <v>679</v>
      </c>
      <c r="M118" s="22" t="s">
        <v>680</v>
      </c>
      <c r="N118" s="124" t="s">
        <v>1583</v>
      </c>
      <c r="O118" s="22" t="s">
        <v>1942</v>
      </c>
      <c r="P118" s="22" t="s">
        <v>1942</v>
      </c>
      <c r="Q118" s="22" t="s">
        <v>1699</v>
      </c>
      <c r="R118" s="22" t="s">
        <v>1942</v>
      </c>
      <c r="S118" s="22" t="s">
        <v>1583</v>
      </c>
      <c r="T118" s="22" t="s">
        <v>1942</v>
      </c>
      <c r="U118" s="3"/>
      <c r="V118" s="3"/>
      <c r="W118" s="3"/>
      <c r="X118" s="3"/>
      <c r="Y118" s="3"/>
      <c r="Z118" s="3"/>
      <c r="AA118" s="3"/>
    </row>
    <row r="119" spans="1:27" s="6" customFormat="1" ht="25.5">
      <c r="A119" s="2">
        <v>2</v>
      </c>
      <c r="B119" s="1" t="s">
        <v>668</v>
      </c>
      <c r="C119" s="1" t="s">
        <v>669</v>
      </c>
      <c r="D119" s="16" t="s">
        <v>1707</v>
      </c>
      <c r="E119" s="16" t="s">
        <v>1471</v>
      </c>
      <c r="F119" s="42">
        <v>1985</v>
      </c>
      <c r="G119" s="70">
        <v>95180</v>
      </c>
      <c r="H119" s="2" t="s">
        <v>1515</v>
      </c>
      <c r="I119" s="1" t="s">
        <v>675</v>
      </c>
      <c r="J119" s="63" t="s">
        <v>676</v>
      </c>
      <c r="K119" s="22" t="s">
        <v>678</v>
      </c>
      <c r="L119" s="22" t="s">
        <v>679</v>
      </c>
      <c r="M119" s="22" t="s">
        <v>680</v>
      </c>
      <c r="N119" s="124" t="s">
        <v>1583</v>
      </c>
      <c r="O119" s="22" t="s">
        <v>1942</v>
      </c>
      <c r="P119" s="22" t="s">
        <v>1942</v>
      </c>
      <c r="Q119" s="22" t="s">
        <v>1942</v>
      </c>
      <c r="R119" s="22" t="s">
        <v>1942</v>
      </c>
      <c r="S119" s="22" t="s">
        <v>1583</v>
      </c>
      <c r="T119" s="22" t="s">
        <v>1942</v>
      </c>
      <c r="U119" s="3"/>
      <c r="V119" s="3"/>
      <c r="W119" s="3"/>
      <c r="X119" s="3"/>
      <c r="Y119" s="3"/>
      <c r="Z119" s="3"/>
      <c r="AA119" s="3"/>
    </row>
    <row r="120" spans="1:27" s="6" customFormat="1" ht="25.5">
      <c r="A120" s="2">
        <v>3</v>
      </c>
      <c r="B120" s="1" t="s">
        <v>670</v>
      </c>
      <c r="C120" s="1" t="s">
        <v>671</v>
      </c>
      <c r="D120" s="16" t="s">
        <v>1707</v>
      </c>
      <c r="E120" s="16" t="s">
        <v>1471</v>
      </c>
      <c r="F120" s="42">
        <v>1985</v>
      </c>
      <c r="G120" s="70">
        <v>87975</v>
      </c>
      <c r="H120" s="2" t="s">
        <v>1515</v>
      </c>
      <c r="I120" s="1" t="s">
        <v>677</v>
      </c>
      <c r="J120" s="63" t="s">
        <v>676</v>
      </c>
      <c r="K120" s="22" t="s">
        <v>681</v>
      </c>
      <c r="L120" s="22" t="s">
        <v>682</v>
      </c>
      <c r="M120" s="22" t="s">
        <v>1697</v>
      </c>
      <c r="N120" s="124" t="s">
        <v>1583</v>
      </c>
      <c r="O120" s="22" t="s">
        <v>683</v>
      </c>
      <c r="P120" s="22" t="s">
        <v>683</v>
      </c>
      <c r="Q120" s="22" t="s">
        <v>1583</v>
      </c>
      <c r="R120" s="22" t="s">
        <v>683</v>
      </c>
      <c r="S120" s="22" t="s">
        <v>1583</v>
      </c>
      <c r="T120" s="22" t="s">
        <v>683</v>
      </c>
      <c r="U120" s="3"/>
      <c r="V120" s="3"/>
      <c r="W120" s="3"/>
      <c r="X120" s="3"/>
      <c r="Y120" s="3"/>
      <c r="Z120" s="3"/>
      <c r="AA120" s="3"/>
    </row>
    <row r="121" spans="1:27" s="6" customFormat="1" ht="25.5">
      <c r="A121" s="2">
        <v>4</v>
      </c>
      <c r="B121" s="1" t="s">
        <v>672</v>
      </c>
      <c r="C121" s="1" t="s">
        <v>671</v>
      </c>
      <c r="D121" s="16" t="s">
        <v>1707</v>
      </c>
      <c r="E121" s="16" t="s">
        <v>1471</v>
      </c>
      <c r="F121" s="42">
        <v>1968</v>
      </c>
      <c r="G121" s="70">
        <v>45998.59</v>
      </c>
      <c r="H121" s="2" t="s">
        <v>1515</v>
      </c>
      <c r="I121" s="1" t="s">
        <v>677</v>
      </c>
      <c r="J121" s="63" t="s">
        <v>676</v>
      </c>
      <c r="K121" s="22" t="s">
        <v>1777</v>
      </c>
      <c r="L121" s="22" t="s">
        <v>679</v>
      </c>
      <c r="M121" s="22" t="s">
        <v>1697</v>
      </c>
      <c r="N121" s="124" t="s">
        <v>1583</v>
      </c>
      <c r="O121" s="22" t="s">
        <v>505</v>
      </c>
      <c r="P121" s="22" t="s">
        <v>683</v>
      </c>
      <c r="Q121" s="22" t="s">
        <v>1583</v>
      </c>
      <c r="R121" s="22" t="s">
        <v>683</v>
      </c>
      <c r="S121" s="22" t="s">
        <v>1583</v>
      </c>
      <c r="T121" s="22" t="s">
        <v>505</v>
      </c>
      <c r="U121" s="3"/>
      <c r="V121" s="3"/>
      <c r="W121" s="3"/>
      <c r="X121" s="3"/>
      <c r="Y121" s="3"/>
      <c r="Z121" s="3"/>
      <c r="AA121" s="3"/>
    </row>
    <row r="122" spans="1:27" s="6" customFormat="1" ht="38.25">
      <c r="A122" s="2">
        <v>5</v>
      </c>
      <c r="B122" s="1" t="s">
        <v>673</v>
      </c>
      <c r="C122" s="1" t="s">
        <v>674</v>
      </c>
      <c r="D122" s="16" t="s">
        <v>1707</v>
      </c>
      <c r="E122" s="16" t="s">
        <v>1471</v>
      </c>
      <c r="F122" s="42">
        <v>1985</v>
      </c>
      <c r="G122" s="70">
        <v>90101</v>
      </c>
      <c r="H122" s="2" t="s">
        <v>1515</v>
      </c>
      <c r="I122" s="1" t="s">
        <v>677</v>
      </c>
      <c r="J122" s="63" t="s">
        <v>676</v>
      </c>
      <c r="K122" s="22" t="s">
        <v>684</v>
      </c>
      <c r="L122" s="22" t="s">
        <v>685</v>
      </c>
      <c r="M122" s="22" t="s">
        <v>686</v>
      </c>
      <c r="N122" s="124" t="s">
        <v>1583</v>
      </c>
      <c r="O122" s="22" t="s">
        <v>687</v>
      </c>
      <c r="P122" s="22" t="s">
        <v>688</v>
      </c>
      <c r="Q122" s="22" t="s">
        <v>1583</v>
      </c>
      <c r="R122" s="22" t="s">
        <v>1699</v>
      </c>
      <c r="S122" s="22" t="s">
        <v>1583</v>
      </c>
      <c r="T122" s="22" t="s">
        <v>689</v>
      </c>
      <c r="U122" s="3"/>
      <c r="V122" s="3"/>
      <c r="W122" s="3"/>
      <c r="X122" s="3"/>
      <c r="Y122" s="3"/>
      <c r="Z122" s="3"/>
      <c r="AA122" s="3"/>
    </row>
    <row r="123" spans="1:27" s="5" customFormat="1" ht="18" customHeight="1">
      <c r="A123" s="262" t="s">
        <v>1194</v>
      </c>
      <c r="B123" s="263"/>
      <c r="C123" s="263"/>
      <c r="D123" s="263"/>
      <c r="E123" s="263"/>
      <c r="F123" s="264"/>
      <c r="G123" s="91">
        <f>SUM(G118:G122)</f>
        <v>1926594.29</v>
      </c>
      <c r="H123" s="259"/>
      <c r="I123" s="260"/>
      <c r="J123" s="260"/>
      <c r="K123" s="260"/>
      <c r="L123" s="260"/>
      <c r="M123" s="260"/>
      <c r="N123" s="260"/>
      <c r="O123" s="260"/>
      <c r="P123" s="260"/>
      <c r="Q123" s="260"/>
      <c r="R123" s="260"/>
      <c r="S123" s="260"/>
      <c r="T123" s="260"/>
      <c r="U123" s="260"/>
      <c r="V123" s="260"/>
      <c r="W123" s="260"/>
      <c r="X123" s="260"/>
      <c r="Y123" s="260"/>
      <c r="Z123" s="260"/>
      <c r="AA123" s="261"/>
    </row>
    <row r="124" spans="1:27" s="5" customFormat="1" ht="18" customHeight="1">
      <c r="A124" s="101"/>
      <c r="B124" s="102"/>
      <c r="C124" s="102"/>
      <c r="D124" s="102"/>
      <c r="E124" s="102"/>
      <c r="F124" s="103"/>
      <c r="G124" s="91"/>
      <c r="H124" s="116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8"/>
    </row>
    <row r="125" spans="1:27" s="9" customFormat="1" ht="19.5" customHeight="1">
      <c r="A125" s="277" t="s">
        <v>837</v>
      </c>
      <c r="B125" s="278"/>
      <c r="C125" s="278"/>
      <c r="D125" s="278"/>
      <c r="E125" s="278"/>
      <c r="F125" s="278"/>
      <c r="G125" s="278"/>
      <c r="H125" s="278"/>
      <c r="I125" s="278"/>
      <c r="J125" s="278"/>
      <c r="K125" s="278"/>
      <c r="L125" s="278"/>
      <c r="M125" s="278"/>
      <c r="N125" s="278"/>
      <c r="O125" s="278"/>
      <c r="P125" s="278"/>
      <c r="Q125" s="278"/>
      <c r="R125" s="278"/>
      <c r="S125" s="278"/>
      <c r="T125" s="278"/>
      <c r="U125" s="278"/>
      <c r="V125" s="278"/>
      <c r="W125" s="278"/>
      <c r="X125" s="278"/>
      <c r="Y125" s="278"/>
      <c r="Z125" s="278"/>
      <c r="AA125" s="279"/>
    </row>
    <row r="126" spans="1:27" s="6" customFormat="1" ht="51">
      <c r="A126" s="2">
        <v>1</v>
      </c>
      <c r="B126" s="1" t="s">
        <v>776</v>
      </c>
      <c r="C126" s="1" t="s">
        <v>777</v>
      </c>
      <c r="D126" s="16" t="s">
        <v>1694</v>
      </c>
      <c r="E126" s="16" t="s">
        <v>1694</v>
      </c>
      <c r="F126" s="42">
        <v>1970</v>
      </c>
      <c r="G126" s="70">
        <v>146995.27</v>
      </c>
      <c r="H126" s="2" t="s">
        <v>763</v>
      </c>
      <c r="I126" s="1" t="s">
        <v>74</v>
      </c>
      <c r="J126" s="63" t="s">
        <v>1421</v>
      </c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s="5" customFormat="1" ht="18" customHeight="1">
      <c r="A127" s="262" t="s">
        <v>1194</v>
      </c>
      <c r="B127" s="263"/>
      <c r="C127" s="263"/>
      <c r="D127" s="263"/>
      <c r="E127" s="263"/>
      <c r="F127" s="264"/>
      <c r="G127" s="91">
        <f>SUM(G126)</f>
        <v>146995.27</v>
      </c>
      <c r="H127" s="259"/>
      <c r="I127" s="260"/>
      <c r="J127" s="260"/>
      <c r="K127" s="260"/>
      <c r="L127" s="260"/>
      <c r="M127" s="260"/>
      <c r="N127" s="260"/>
      <c r="O127" s="260"/>
      <c r="P127" s="260"/>
      <c r="Q127" s="260"/>
      <c r="R127" s="260"/>
      <c r="S127" s="260"/>
      <c r="T127" s="260"/>
      <c r="U127" s="260"/>
      <c r="V127" s="260"/>
      <c r="W127" s="260"/>
      <c r="X127" s="260"/>
      <c r="Y127" s="260"/>
      <c r="Z127" s="260"/>
      <c r="AA127" s="261"/>
    </row>
    <row r="128" spans="1:27" s="5" customFormat="1" ht="18" customHeight="1">
      <c r="A128" s="101"/>
      <c r="B128" s="102"/>
      <c r="C128" s="102"/>
      <c r="D128" s="164"/>
      <c r="E128" s="164"/>
      <c r="F128" s="165"/>
      <c r="G128" s="162"/>
      <c r="H128" s="117"/>
      <c r="I128" s="166"/>
      <c r="J128" s="166"/>
      <c r="K128" s="104"/>
      <c r="L128" s="104"/>
      <c r="M128" s="104"/>
      <c r="N128" s="117"/>
      <c r="O128" s="104"/>
      <c r="P128" s="104"/>
      <c r="Q128" s="167"/>
      <c r="R128" s="167"/>
      <c r="S128" s="167"/>
      <c r="T128" s="167"/>
      <c r="U128" s="168"/>
      <c r="V128" s="168"/>
      <c r="W128" s="168"/>
      <c r="X128" s="168"/>
      <c r="Y128" s="168"/>
      <c r="Z128" s="168"/>
      <c r="AA128" s="169"/>
    </row>
    <row r="129" spans="1:27" s="9" customFormat="1" ht="19.5" customHeight="1">
      <c r="A129" s="277" t="s">
        <v>838</v>
      </c>
      <c r="B129" s="278"/>
      <c r="C129" s="278"/>
      <c r="D129" s="278"/>
      <c r="E129" s="278"/>
      <c r="F129" s="278"/>
      <c r="G129" s="278"/>
      <c r="H129" s="278"/>
      <c r="I129" s="278"/>
      <c r="J129" s="278"/>
      <c r="K129" s="278"/>
      <c r="L129" s="278"/>
      <c r="M129" s="278"/>
      <c r="N129" s="278"/>
      <c r="O129" s="278"/>
      <c r="P129" s="278"/>
      <c r="Q129" s="278"/>
      <c r="R129" s="278"/>
      <c r="S129" s="278"/>
      <c r="T129" s="278"/>
      <c r="U129" s="278"/>
      <c r="V129" s="278"/>
      <c r="W129" s="278"/>
      <c r="X129" s="278"/>
      <c r="Y129" s="278"/>
      <c r="Z129" s="278"/>
      <c r="AA129" s="279"/>
    </row>
    <row r="130" spans="1:27" s="6" customFormat="1" ht="51">
      <c r="A130" s="2">
        <v>1</v>
      </c>
      <c r="B130" s="1" t="s">
        <v>1692</v>
      </c>
      <c r="C130" s="1" t="s">
        <v>398</v>
      </c>
      <c r="D130" s="16" t="s">
        <v>1694</v>
      </c>
      <c r="E130" s="16" t="s">
        <v>1694</v>
      </c>
      <c r="F130" s="42">
        <v>1890</v>
      </c>
      <c r="G130" s="70">
        <v>1240058.49</v>
      </c>
      <c r="H130" s="2" t="s">
        <v>763</v>
      </c>
      <c r="I130" s="1" t="s">
        <v>1949</v>
      </c>
      <c r="J130" s="63" t="s">
        <v>1948</v>
      </c>
      <c r="K130" s="22" t="s">
        <v>1950</v>
      </c>
      <c r="L130" s="22" t="s">
        <v>1951</v>
      </c>
      <c r="M130" s="22" t="s">
        <v>1952</v>
      </c>
      <c r="N130" s="124" t="s">
        <v>1471</v>
      </c>
      <c r="O130" s="22" t="s">
        <v>1699</v>
      </c>
      <c r="P130" s="22" t="s">
        <v>1699</v>
      </c>
      <c r="Q130" s="22" t="s">
        <v>1699</v>
      </c>
      <c r="R130" s="22" t="s">
        <v>1942</v>
      </c>
      <c r="S130" s="22" t="s">
        <v>1699</v>
      </c>
      <c r="T130" s="22" t="s">
        <v>1699</v>
      </c>
      <c r="U130" s="124">
        <v>510</v>
      </c>
      <c r="V130" s="124">
        <v>946</v>
      </c>
      <c r="W130" s="124">
        <v>2838</v>
      </c>
      <c r="X130" s="124">
        <v>3</v>
      </c>
      <c r="Y130" s="124" t="s">
        <v>1707</v>
      </c>
      <c r="Z130" s="124" t="s">
        <v>1707</v>
      </c>
      <c r="AA130" s="124" t="s">
        <v>1707</v>
      </c>
    </row>
    <row r="131" spans="1:27" s="5" customFormat="1" ht="18" customHeight="1">
      <c r="A131" s="262" t="s">
        <v>1194</v>
      </c>
      <c r="B131" s="263"/>
      <c r="C131" s="263"/>
      <c r="D131" s="263"/>
      <c r="E131" s="263"/>
      <c r="F131" s="264"/>
      <c r="G131" s="91">
        <f>SUM(G130)</f>
        <v>1240058.49</v>
      </c>
      <c r="H131" s="259"/>
      <c r="I131" s="260"/>
      <c r="J131" s="260"/>
      <c r="K131" s="260"/>
      <c r="L131" s="260"/>
      <c r="M131" s="260"/>
      <c r="N131" s="260"/>
      <c r="O131" s="260"/>
      <c r="P131" s="260"/>
      <c r="Q131" s="260"/>
      <c r="R131" s="260"/>
      <c r="S131" s="260"/>
      <c r="T131" s="260"/>
      <c r="U131" s="260"/>
      <c r="V131" s="260"/>
      <c r="W131" s="260"/>
      <c r="X131" s="260"/>
      <c r="Y131" s="260"/>
      <c r="Z131" s="260"/>
      <c r="AA131" s="261"/>
    </row>
    <row r="132" spans="1:27" s="5" customFormat="1" ht="18" customHeight="1">
      <c r="A132" s="101"/>
      <c r="B132" s="102"/>
      <c r="C132" s="102"/>
      <c r="D132" s="164"/>
      <c r="E132" s="164"/>
      <c r="F132" s="165"/>
      <c r="G132" s="160"/>
      <c r="H132" s="117"/>
      <c r="I132" s="166"/>
      <c r="J132" s="166"/>
      <c r="K132" s="104"/>
      <c r="L132" s="104"/>
      <c r="M132" s="104"/>
      <c r="N132" s="117"/>
      <c r="O132" s="104"/>
      <c r="P132" s="104"/>
      <c r="Q132" s="167"/>
      <c r="R132" s="167"/>
      <c r="S132" s="167"/>
      <c r="T132" s="167"/>
      <c r="U132" s="168"/>
      <c r="V132" s="168"/>
      <c r="W132" s="168"/>
      <c r="X132" s="168"/>
      <c r="Y132" s="168"/>
      <c r="Z132" s="168"/>
      <c r="AA132" s="169"/>
    </row>
    <row r="133" spans="1:27" s="9" customFormat="1" ht="19.5" customHeight="1">
      <c r="A133" s="277" t="s">
        <v>839</v>
      </c>
      <c r="B133" s="278"/>
      <c r="C133" s="278"/>
      <c r="D133" s="278"/>
      <c r="E133" s="278"/>
      <c r="F133" s="278"/>
      <c r="G133" s="278"/>
      <c r="H133" s="278"/>
      <c r="I133" s="278"/>
      <c r="J133" s="278"/>
      <c r="K133" s="278"/>
      <c r="L133" s="278"/>
      <c r="M133" s="278"/>
      <c r="N133" s="278"/>
      <c r="O133" s="278"/>
      <c r="P133" s="278"/>
      <c r="Q133" s="278"/>
      <c r="R133" s="278"/>
      <c r="S133" s="278"/>
      <c r="T133" s="278"/>
      <c r="U133" s="278"/>
      <c r="V133" s="278"/>
      <c r="W133" s="278"/>
      <c r="X133" s="278"/>
      <c r="Y133" s="278"/>
      <c r="Z133" s="278"/>
      <c r="AA133" s="279"/>
    </row>
    <row r="134" spans="1:27" s="6" customFormat="1" ht="25.5">
      <c r="A134" s="2">
        <v>1</v>
      </c>
      <c r="B134" s="1" t="s">
        <v>1692</v>
      </c>
      <c r="C134" s="1" t="s">
        <v>1693</v>
      </c>
      <c r="D134" s="16" t="s">
        <v>1694</v>
      </c>
      <c r="E134" s="16" t="s">
        <v>1582</v>
      </c>
      <c r="F134" s="42"/>
      <c r="G134" s="100">
        <v>154342.29</v>
      </c>
      <c r="H134" s="2"/>
      <c r="I134" s="1" t="s">
        <v>1695</v>
      </c>
      <c r="J134" s="63" t="s">
        <v>1696</v>
      </c>
      <c r="K134" s="22"/>
      <c r="L134" s="22"/>
      <c r="M134" s="22" t="s">
        <v>1697</v>
      </c>
      <c r="N134" s="124" t="s">
        <v>1698</v>
      </c>
      <c r="O134" s="22" t="s">
        <v>1699</v>
      </c>
      <c r="P134" s="22" t="s">
        <v>1700</v>
      </c>
      <c r="Q134" s="22" t="s">
        <v>1700</v>
      </c>
      <c r="R134" s="22" t="s">
        <v>1700</v>
      </c>
      <c r="S134" s="22" t="s">
        <v>1700</v>
      </c>
      <c r="T134" s="22" t="s">
        <v>1700</v>
      </c>
      <c r="U134" s="124">
        <v>669.17</v>
      </c>
      <c r="V134" s="124">
        <v>1532.05</v>
      </c>
      <c r="W134" s="124">
        <v>6305.77</v>
      </c>
      <c r="X134" s="124">
        <v>2</v>
      </c>
      <c r="Y134" s="124" t="s">
        <v>1694</v>
      </c>
      <c r="Z134" s="124" t="s">
        <v>1694</v>
      </c>
      <c r="AA134" s="124" t="s">
        <v>1582</v>
      </c>
    </row>
    <row r="135" spans="1:27" s="5" customFormat="1" ht="18" customHeight="1">
      <c r="A135" s="262" t="s">
        <v>1194</v>
      </c>
      <c r="B135" s="263"/>
      <c r="C135" s="263"/>
      <c r="D135" s="263"/>
      <c r="E135" s="263"/>
      <c r="F135" s="264"/>
      <c r="G135" s="91">
        <f>SUM(G134)</f>
        <v>154342.29</v>
      </c>
      <c r="H135" s="21"/>
      <c r="I135" s="1"/>
      <c r="J135" s="1"/>
      <c r="K135" s="2"/>
      <c r="L135" s="2"/>
      <c r="M135" s="2"/>
      <c r="N135" s="21"/>
      <c r="O135" s="2"/>
      <c r="P135" s="2"/>
      <c r="Q135" s="123"/>
      <c r="R135" s="123"/>
      <c r="S135" s="123"/>
      <c r="T135" s="123"/>
      <c r="U135" s="55"/>
      <c r="V135" s="55"/>
      <c r="W135" s="55"/>
      <c r="X135" s="55"/>
      <c r="Y135" s="55"/>
      <c r="Z135" s="55"/>
      <c r="AA135" s="55"/>
    </row>
    <row r="136" spans="1:27" s="5" customFormat="1" ht="18" customHeight="1">
      <c r="A136" s="101"/>
      <c r="B136" s="102"/>
      <c r="C136" s="102"/>
      <c r="D136" s="164"/>
      <c r="E136" s="164"/>
      <c r="F136" s="165"/>
      <c r="G136" s="160"/>
      <c r="H136" s="117"/>
      <c r="I136" s="166"/>
      <c r="J136" s="166"/>
      <c r="K136" s="104"/>
      <c r="L136" s="104"/>
      <c r="M136" s="104"/>
      <c r="N136" s="117"/>
      <c r="O136" s="104"/>
      <c r="P136" s="104"/>
      <c r="Q136" s="167"/>
      <c r="R136" s="167"/>
      <c r="S136" s="167"/>
      <c r="T136" s="167"/>
      <c r="U136" s="168"/>
      <c r="V136" s="168"/>
      <c r="W136" s="168"/>
      <c r="X136" s="168"/>
      <c r="Y136" s="168"/>
      <c r="Z136" s="168"/>
      <c r="AA136" s="169"/>
    </row>
    <row r="137" spans="1:27" s="9" customFormat="1" ht="19.5" customHeight="1">
      <c r="A137" s="277" t="s">
        <v>840</v>
      </c>
      <c r="B137" s="278"/>
      <c r="C137" s="278"/>
      <c r="D137" s="278"/>
      <c r="E137" s="278"/>
      <c r="F137" s="278"/>
      <c r="G137" s="278"/>
      <c r="H137" s="278"/>
      <c r="I137" s="278"/>
      <c r="J137" s="278"/>
      <c r="K137" s="278"/>
      <c r="L137" s="278"/>
      <c r="M137" s="278"/>
      <c r="N137" s="278"/>
      <c r="O137" s="278"/>
      <c r="P137" s="278"/>
      <c r="Q137" s="278"/>
      <c r="R137" s="278"/>
      <c r="S137" s="278"/>
      <c r="T137" s="278"/>
      <c r="U137" s="278"/>
      <c r="V137" s="278"/>
      <c r="W137" s="278"/>
      <c r="X137" s="278"/>
      <c r="Y137" s="278"/>
      <c r="Z137" s="278"/>
      <c r="AA137" s="279"/>
    </row>
    <row r="138" spans="1:27" s="6" customFormat="1" ht="12.75">
      <c r="A138" s="2">
        <v>1</v>
      </c>
      <c r="B138" s="1" t="s">
        <v>1301</v>
      </c>
      <c r="C138" s="1"/>
      <c r="D138" s="16" t="s">
        <v>1694</v>
      </c>
      <c r="E138" s="16" t="s">
        <v>1471</v>
      </c>
      <c r="F138" s="42">
        <v>1984</v>
      </c>
      <c r="G138" s="70">
        <v>28484.75</v>
      </c>
      <c r="H138" s="2" t="s">
        <v>763</v>
      </c>
      <c r="I138" s="1"/>
      <c r="J138" s="63" t="s">
        <v>1308</v>
      </c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124" t="s">
        <v>1582</v>
      </c>
      <c r="AA138" s="124" t="s">
        <v>1582</v>
      </c>
    </row>
    <row r="139" spans="1:27" s="6" customFormat="1" ht="12.75">
      <c r="A139" s="2">
        <v>2</v>
      </c>
      <c r="B139" s="1" t="s">
        <v>725</v>
      </c>
      <c r="C139" s="1" t="s">
        <v>1302</v>
      </c>
      <c r="D139" s="16" t="s">
        <v>1694</v>
      </c>
      <c r="E139" s="16" t="s">
        <v>1471</v>
      </c>
      <c r="F139" s="42">
        <v>1985</v>
      </c>
      <c r="G139" s="70">
        <v>12879.82</v>
      </c>
      <c r="H139" s="2" t="s">
        <v>763</v>
      </c>
      <c r="I139" s="1"/>
      <c r="J139" s="63" t="s">
        <v>1309</v>
      </c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124">
        <v>1700</v>
      </c>
      <c r="W139" s="186"/>
      <c r="X139" s="186"/>
      <c r="Y139" s="186"/>
      <c r="Z139" s="124" t="s">
        <v>1582</v>
      </c>
      <c r="AA139" s="124" t="s">
        <v>1582</v>
      </c>
    </row>
    <row r="140" spans="1:27" s="6" customFormat="1" ht="38.25">
      <c r="A140" s="2">
        <v>3</v>
      </c>
      <c r="B140" s="1" t="s">
        <v>1303</v>
      </c>
      <c r="C140" s="1" t="s">
        <v>1304</v>
      </c>
      <c r="D140" s="16" t="s">
        <v>1694</v>
      </c>
      <c r="E140" s="16" t="s">
        <v>1471</v>
      </c>
      <c r="F140" s="42" t="s">
        <v>1305</v>
      </c>
      <c r="G140" s="70">
        <v>193366.56</v>
      </c>
      <c r="H140" s="2" t="s">
        <v>763</v>
      </c>
      <c r="I140" s="1" t="s">
        <v>1310</v>
      </c>
      <c r="J140" s="63" t="s">
        <v>1309</v>
      </c>
      <c r="K140" s="22" t="s">
        <v>1311</v>
      </c>
      <c r="L140" s="22" t="s">
        <v>1312</v>
      </c>
      <c r="M140" s="22" t="s">
        <v>1313</v>
      </c>
      <c r="N140" s="124" t="s">
        <v>456</v>
      </c>
      <c r="O140" s="22" t="s">
        <v>1314</v>
      </c>
      <c r="P140" s="22" t="s">
        <v>1314</v>
      </c>
      <c r="Q140" s="22" t="s">
        <v>1314</v>
      </c>
      <c r="R140" s="22" t="s">
        <v>1314</v>
      </c>
      <c r="S140" s="22" t="s">
        <v>1583</v>
      </c>
      <c r="T140" s="22" t="s">
        <v>1700</v>
      </c>
      <c r="U140" s="186"/>
      <c r="V140" s="124">
        <v>48.3</v>
      </c>
      <c r="W140" s="124">
        <v>111</v>
      </c>
      <c r="X140" s="124">
        <v>1</v>
      </c>
      <c r="Y140" s="124" t="s">
        <v>1582</v>
      </c>
      <c r="Z140" s="124" t="s">
        <v>1582</v>
      </c>
      <c r="AA140" s="124" t="s">
        <v>1582</v>
      </c>
    </row>
    <row r="141" spans="1:27" s="6" customFormat="1" ht="12.75">
      <c r="A141" s="2">
        <v>4</v>
      </c>
      <c r="B141" s="1" t="s">
        <v>1306</v>
      </c>
      <c r="C141" s="1" t="s">
        <v>1307</v>
      </c>
      <c r="D141" s="16" t="s">
        <v>1694</v>
      </c>
      <c r="E141" s="16" t="s">
        <v>1471</v>
      </c>
      <c r="F141" s="42">
        <v>1979</v>
      </c>
      <c r="G141" s="70">
        <v>9619.29</v>
      </c>
      <c r="H141" s="2" t="s">
        <v>763</v>
      </c>
      <c r="I141" s="1" t="s">
        <v>1310</v>
      </c>
      <c r="J141" s="63" t="s">
        <v>1309</v>
      </c>
      <c r="K141" s="22" t="s">
        <v>1797</v>
      </c>
      <c r="L141" s="22" t="s">
        <v>1797</v>
      </c>
      <c r="M141" s="22" t="s">
        <v>1315</v>
      </c>
      <c r="N141" s="124" t="s">
        <v>456</v>
      </c>
      <c r="O141" s="22" t="s">
        <v>1316</v>
      </c>
      <c r="P141" s="22" t="s">
        <v>1583</v>
      </c>
      <c r="Q141" s="22" t="s">
        <v>1583</v>
      </c>
      <c r="R141" s="22" t="s">
        <v>1583</v>
      </c>
      <c r="S141" s="22" t="s">
        <v>1583</v>
      </c>
      <c r="T141" s="22" t="s">
        <v>1583</v>
      </c>
      <c r="U141" s="186"/>
      <c r="V141" s="124">
        <v>67.4</v>
      </c>
      <c r="W141" s="124">
        <v>206.5</v>
      </c>
      <c r="X141" s="124">
        <v>1</v>
      </c>
      <c r="Y141" s="124" t="s">
        <v>1582</v>
      </c>
      <c r="Z141" s="124" t="s">
        <v>1582</v>
      </c>
      <c r="AA141" s="124" t="s">
        <v>1582</v>
      </c>
    </row>
    <row r="142" spans="1:27" s="5" customFormat="1" ht="18" customHeight="1">
      <c r="A142" s="262" t="s">
        <v>1194</v>
      </c>
      <c r="B142" s="263"/>
      <c r="C142" s="263"/>
      <c r="D142" s="263"/>
      <c r="E142" s="263"/>
      <c r="F142" s="264"/>
      <c r="G142" s="49">
        <f>SUM(G138:G141)</f>
        <v>244350.42</v>
      </c>
      <c r="H142" s="259"/>
      <c r="I142" s="260"/>
      <c r="J142" s="260"/>
      <c r="K142" s="260"/>
      <c r="L142" s="260"/>
      <c r="M142" s="260"/>
      <c r="N142" s="260"/>
      <c r="O142" s="260"/>
      <c r="P142" s="260"/>
      <c r="Q142" s="260"/>
      <c r="R142" s="260"/>
      <c r="S142" s="260"/>
      <c r="T142" s="260"/>
      <c r="U142" s="260"/>
      <c r="V142" s="260"/>
      <c r="W142" s="260"/>
      <c r="X142" s="260"/>
      <c r="Y142" s="260"/>
      <c r="Z142" s="260"/>
      <c r="AA142" s="261"/>
    </row>
    <row r="143" spans="1:27" s="5" customFormat="1" ht="18" customHeight="1">
      <c r="A143" s="101"/>
      <c r="B143" s="102"/>
      <c r="C143" s="102"/>
      <c r="D143" s="164"/>
      <c r="E143" s="164"/>
      <c r="F143" s="165"/>
      <c r="G143" s="163"/>
      <c r="H143" s="117"/>
      <c r="I143" s="166"/>
      <c r="J143" s="166"/>
      <c r="K143" s="104"/>
      <c r="L143" s="104"/>
      <c r="M143" s="104"/>
      <c r="N143" s="117"/>
      <c r="O143" s="104"/>
      <c r="P143" s="104"/>
      <c r="Q143" s="167"/>
      <c r="R143" s="167"/>
      <c r="S143" s="167"/>
      <c r="T143" s="167"/>
      <c r="U143" s="168"/>
      <c r="V143" s="168"/>
      <c r="W143" s="168"/>
      <c r="X143" s="168"/>
      <c r="Y143" s="168"/>
      <c r="Z143" s="168"/>
      <c r="AA143" s="169"/>
    </row>
    <row r="144" spans="1:27" s="9" customFormat="1" ht="19.5" customHeight="1">
      <c r="A144" s="277" t="s">
        <v>841</v>
      </c>
      <c r="B144" s="278"/>
      <c r="C144" s="278"/>
      <c r="D144" s="278"/>
      <c r="E144" s="278"/>
      <c r="F144" s="278"/>
      <c r="G144" s="278"/>
      <c r="H144" s="278"/>
      <c r="I144" s="278"/>
      <c r="J144" s="278"/>
      <c r="K144" s="278"/>
      <c r="L144" s="278"/>
      <c r="M144" s="278"/>
      <c r="N144" s="278"/>
      <c r="O144" s="278"/>
      <c r="P144" s="278"/>
      <c r="Q144" s="278"/>
      <c r="R144" s="278"/>
      <c r="S144" s="278"/>
      <c r="T144" s="278"/>
      <c r="U144" s="278"/>
      <c r="V144" s="278"/>
      <c r="W144" s="278"/>
      <c r="X144" s="278"/>
      <c r="Y144" s="278"/>
      <c r="Z144" s="278"/>
      <c r="AA144" s="279"/>
    </row>
    <row r="145" spans="1:27" s="20" customFormat="1" ht="25.5">
      <c r="A145" s="2">
        <v>1</v>
      </c>
      <c r="B145" s="1" t="s">
        <v>1366</v>
      </c>
      <c r="C145" s="1" t="s">
        <v>1367</v>
      </c>
      <c r="D145" s="16" t="s">
        <v>1694</v>
      </c>
      <c r="E145" s="16" t="s">
        <v>1582</v>
      </c>
      <c r="F145" s="42">
        <v>1974</v>
      </c>
      <c r="G145" s="70">
        <v>429020</v>
      </c>
      <c r="H145" s="2" t="s">
        <v>763</v>
      </c>
      <c r="I145" s="1" t="s">
        <v>1369</v>
      </c>
      <c r="J145" s="63" t="s">
        <v>1370</v>
      </c>
      <c r="K145" s="22" t="s">
        <v>1372</v>
      </c>
      <c r="L145" s="22" t="s">
        <v>1795</v>
      </c>
      <c r="M145" s="22" t="s">
        <v>1373</v>
      </c>
      <c r="N145" s="124" t="s">
        <v>1583</v>
      </c>
      <c r="O145" s="22" t="s">
        <v>1699</v>
      </c>
      <c r="P145" s="22" t="s">
        <v>1800</v>
      </c>
      <c r="Q145" s="22" t="s">
        <v>1699</v>
      </c>
      <c r="R145" s="22" t="s">
        <v>1700</v>
      </c>
      <c r="S145" s="22" t="s">
        <v>1939</v>
      </c>
      <c r="T145" s="22" t="s">
        <v>1700</v>
      </c>
      <c r="U145" s="124"/>
      <c r="V145" s="124">
        <v>2719.1</v>
      </c>
      <c r="W145" s="124">
        <v>18391.39</v>
      </c>
      <c r="X145" s="124">
        <v>2</v>
      </c>
      <c r="Y145" s="124" t="s">
        <v>1694</v>
      </c>
      <c r="Z145" s="124" t="s">
        <v>1694</v>
      </c>
      <c r="AA145" s="124" t="s">
        <v>1582</v>
      </c>
    </row>
    <row r="146" spans="1:27" s="20" customFormat="1" ht="25.5">
      <c r="A146" s="2">
        <v>2</v>
      </c>
      <c r="B146" s="1" t="s">
        <v>1368</v>
      </c>
      <c r="C146" s="1" t="s">
        <v>1273</v>
      </c>
      <c r="D146" s="16" t="s">
        <v>1694</v>
      </c>
      <c r="E146" s="16" t="s">
        <v>1582</v>
      </c>
      <c r="F146" s="42">
        <v>2004</v>
      </c>
      <c r="G146" s="70">
        <v>1629427.83</v>
      </c>
      <c r="H146" s="2" t="s">
        <v>763</v>
      </c>
      <c r="I146" s="1" t="s">
        <v>1371</v>
      </c>
      <c r="J146" s="63" t="s">
        <v>1370</v>
      </c>
      <c r="K146" s="22" t="s">
        <v>1374</v>
      </c>
      <c r="L146" s="22" t="s">
        <v>1375</v>
      </c>
      <c r="M146" s="22" t="s">
        <v>1697</v>
      </c>
      <c r="N146" s="124" t="s">
        <v>1583</v>
      </c>
      <c r="O146" s="22" t="s">
        <v>1803</v>
      </c>
      <c r="P146" s="22" t="s">
        <v>1700</v>
      </c>
      <c r="Q146" s="22" t="s">
        <v>1700</v>
      </c>
      <c r="R146" s="22" t="s">
        <v>1700</v>
      </c>
      <c r="S146" s="22" t="s">
        <v>1583</v>
      </c>
      <c r="T146" s="22" t="s">
        <v>1700</v>
      </c>
      <c r="U146" s="124">
        <v>2058.28</v>
      </c>
      <c r="V146" s="124">
        <v>1628.9</v>
      </c>
      <c r="W146" s="124">
        <v>8181</v>
      </c>
      <c r="X146" s="124">
        <v>1</v>
      </c>
      <c r="Y146" s="124" t="s">
        <v>1582</v>
      </c>
      <c r="Z146" s="124" t="s">
        <v>1694</v>
      </c>
      <c r="AA146" s="124" t="s">
        <v>1582</v>
      </c>
    </row>
    <row r="147" spans="1:27" s="5" customFormat="1" ht="18" customHeight="1">
      <c r="A147" s="262" t="s">
        <v>1194</v>
      </c>
      <c r="B147" s="263"/>
      <c r="C147" s="263"/>
      <c r="D147" s="263"/>
      <c r="E147" s="263"/>
      <c r="F147" s="264"/>
      <c r="G147" s="91">
        <f>SUM(G145:G146)</f>
        <v>2058447.83</v>
      </c>
      <c r="H147" s="259"/>
      <c r="I147" s="260"/>
      <c r="J147" s="260"/>
      <c r="K147" s="260"/>
      <c r="L147" s="260"/>
      <c r="M147" s="260"/>
      <c r="N147" s="260"/>
      <c r="O147" s="260"/>
      <c r="P147" s="260"/>
      <c r="Q147" s="260"/>
      <c r="R147" s="260"/>
      <c r="S147" s="260"/>
      <c r="T147" s="260"/>
      <c r="U147" s="260"/>
      <c r="V147" s="260"/>
      <c r="W147" s="260"/>
      <c r="X147" s="260"/>
      <c r="Y147" s="260"/>
      <c r="Z147" s="260"/>
      <c r="AA147" s="261"/>
    </row>
    <row r="148" spans="1:27" s="5" customFormat="1" ht="18" customHeight="1">
      <c r="A148" s="101"/>
      <c r="B148" s="102"/>
      <c r="C148" s="102"/>
      <c r="D148" s="164"/>
      <c r="E148" s="164"/>
      <c r="F148" s="165"/>
      <c r="G148" s="160"/>
      <c r="H148" s="117"/>
      <c r="I148" s="166"/>
      <c r="J148" s="166"/>
      <c r="K148" s="104"/>
      <c r="L148" s="104"/>
      <c r="M148" s="104"/>
      <c r="N148" s="117"/>
      <c r="O148" s="104"/>
      <c r="P148" s="104"/>
      <c r="Q148" s="167"/>
      <c r="R148" s="167"/>
      <c r="S148" s="167"/>
      <c r="T148" s="167"/>
      <c r="U148" s="168"/>
      <c r="V148" s="168"/>
      <c r="W148" s="168"/>
      <c r="X148" s="168"/>
      <c r="Y148" s="168"/>
      <c r="Z148" s="168"/>
      <c r="AA148" s="169"/>
    </row>
    <row r="149" spans="1:27" s="9" customFormat="1" ht="19.5" customHeight="1">
      <c r="A149" s="277" t="s">
        <v>1961</v>
      </c>
      <c r="B149" s="278"/>
      <c r="C149" s="278"/>
      <c r="D149" s="278"/>
      <c r="E149" s="278"/>
      <c r="F149" s="278"/>
      <c r="G149" s="278"/>
      <c r="H149" s="278"/>
      <c r="I149" s="278"/>
      <c r="J149" s="278"/>
      <c r="K149" s="278"/>
      <c r="L149" s="278"/>
      <c r="M149" s="278"/>
      <c r="N149" s="278"/>
      <c r="O149" s="278"/>
      <c r="P149" s="278"/>
      <c r="Q149" s="278"/>
      <c r="R149" s="278"/>
      <c r="S149" s="278"/>
      <c r="T149" s="278"/>
      <c r="U149" s="278"/>
      <c r="V149" s="278"/>
      <c r="W149" s="278"/>
      <c r="X149" s="278"/>
      <c r="Y149" s="278"/>
      <c r="Z149" s="278"/>
      <c r="AA149" s="279"/>
    </row>
    <row r="150" spans="1:27" s="20" customFormat="1" ht="12.75">
      <c r="A150" s="2">
        <v>1</v>
      </c>
      <c r="B150" s="1" t="s">
        <v>1345</v>
      </c>
      <c r="C150" s="1" t="s">
        <v>1346</v>
      </c>
      <c r="D150" s="16" t="s">
        <v>1694</v>
      </c>
      <c r="E150" s="16" t="s">
        <v>1582</v>
      </c>
      <c r="F150" s="42">
        <v>1994</v>
      </c>
      <c r="G150" s="70">
        <v>1253759.79</v>
      </c>
      <c r="H150" s="2" t="s">
        <v>763</v>
      </c>
      <c r="I150" s="16"/>
      <c r="J150" s="63" t="s">
        <v>1434</v>
      </c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</row>
    <row r="151" spans="1:27" s="20" customFormat="1" ht="25.5">
      <c r="A151" s="2">
        <v>2</v>
      </c>
      <c r="B151" s="1" t="s">
        <v>1347</v>
      </c>
      <c r="C151" s="1" t="s">
        <v>1348</v>
      </c>
      <c r="D151" s="16" t="s">
        <v>1694</v>
      </c>
      <c r="E151" s="16" t="s">
        <v>1582</v>
      </c>
      <c r="F151" s="42">
        <v>1993</v>
      </c>
      <c r="G151" s="70">
        <v>5756.78</v>
      </c>
      <c r="H151" s="2" t="s">
        <v>763</v>
      </c>
      <c r="I151" s="16"/>
      <c r="J151" s="63" t="s">
        <v>1038</v>
      </c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</row>
    <row r="152" spans="1:27" s="20" customFormat="1" ht="12.75">
      <c r="A152" s="2">
        <v>3</v>
      </c>
      <c r="B152" s="1" t="s">
        <v>1349</v>
      </c>
      <c r="C152" s="1" t="s">
        <v>1346</v>
      </c>
      <c r="D152" s="16" t="s">
        <v>1694</v>
      </c>
      <c r="E152" s="16" t="s">
        <v>1582</v>
      </c>
      <c r="F152" s="42">
        <v>2003</v>
      </c>
      <c r="G152" s="70">
        <v>1669277.74</v>
      </c>
      <c r="H152" s="2" t="s">
        <v>763</v>
      </c>
      <c r="I152" s="16"/>
      <c r="J152" s="63" t="s">
        <v>1038</v>
      </c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</row>
    <row r="153" spans="1:27" s="20" customFormat="1" ht="51">
      <c r="A153" s="2">
        <v>4</v>
      </c>
      <c r="B153" s="1" t="s">
        <v>1350</v>
      </c>
      <c r="C153" s="1" t="s">
        <v>1351</v>
      </c>
      <c r="D153" s="16" t="s">
        <v>1694</v>
      </c>
      <c r="E153" s="16" t="s">
        <v>1582</v>
      </c>
      <c r="F153" s="42">
        <v>2003</v>
      </c>
      <c r="G153" s="70">
        <v>1474705.7</v>
      </c>
      <c r="H153" s="2" t="s">
        <v>763</v>
      </c>
      <c r="I153" s="16"/>
      <c r="J153" s="63" t="s">
        <v>1038</v>
      </c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</row>
    <row r="154" spans="1:27" s="20" customFormat="1" ht="12.75">
      <c r="A154" s="2">
        <v>5</v>
      </c>
      <c r="B154" s="1" t="s">
        <v>1352</v>
      </c>
      <c r="C154" s="1" t="s">
        <v>1346</v>
      </c>
      <c r="D154" s="16" t="s">
        <v>1694</v>
      </c>
      <c r="E154" s="16" t="s">
        <v>1582</v>
      </c>
      <c r="F154" s="42">
        <v>2004</v>
      </c>
      <c r="G154" s="70">
        <v>40990.64</v>
      </c>
      <c r="H154" s="2" t="s">
        <v>763</v>
      </c>
      <c r="I154" s="16"/>
      <c r="J154" s="63" t="s">
        <v>1038</v>
      </c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</row>
    <row r="155" spans="1:27" s="20" customFormat="1" ht="25.5">
      <c r="A155" s="2">
        <v>6</v>
      </c>
      <c r="B155" s="1" t="s">
        <v>1353</v>
      </c>
      <c r="C155" s="1" t="s">
        <v>1346</v>
      </c>
      <c r="D155" s="16" t="s">
        <v>1694</v>
      </c>
      <c r="E155" s="16" t="s">
        <v>1582</v>
      </c>
      <c r="F155" s="42">
        <v>2004</v>
      </c>
      <c r="G155" s="70">
        <v>250196.18</v>
      </c>
      <c r="H155" s="2" t="s">
        <v>763</v>
      </c>
      <c r="I155" s="16"/>
      <c r="J155" s="63" t="s">
        <v>1038</v>
      </c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</row>
    <row r="156" spans="1:27" s="5" customFormat="1" ht="18" customHeight="1">
      <c r="A156" s="262" t="s">
        <v>1194</v>
      </c>
      <c r="B156" s="263"/>
      <c r="C156" s="263"/>
      <c r="D156" s="263"/>
      <c r="E156" s="263"/>
      <c r="F156" s="264"/>
      <c r="G156" s="91">
        <f>SUM(G150:G155)</f>
        <v>4694686.829999999</v>
      </c>
      <c r="H156" s="259"/>
      <c r="I156" s="260"/>
      <c r="J156" s="260"/>
      <c r="K156" s="260"/>
      <c r="L156" s="260"/>
      <c r="M156" s="260"/>
      <c r="N156" s="260"/>
      <c r="O156" s="260"/>
      <c r="P156" s="260"/>
      <c r="Q156" s="260"/>
      <c r="R156" s="260"/>
      <c r="S156" s="260"/>
      <c r="T156" s="260"/>
      <c r="U156" s="260"/>
      <c r="V156" s="260"/>
      <c r="W156" s="260"/>
      <c r="X156" s="260"/>
      <c r="Y156" s="260"/>
      <c r="Z156" s="260"/>
      <c r="AA156" s="261"/>
    </row>
    <row r="157" spans="1:27" s="5" customFormat="1" ht="18" customHeight="1">
      <c r="A157" s="101"/>
      <c r="B157" s="102"/>
      <c r="C157" s="102"/>
      <c r="D157" s="164"/>
      <c r="E157" s="164"/>
      <c r="F157" s="165"/>
      <c r="G157" s="160"/>
      <c r="H157" s="117"/>
      <c r="I157" s="166"/>
      <c r="J157" s="166"/>
      <c r="K157" s="104"/>
      <c r="L157" s="104"/>
      <c r="M157" s="104"/>
      <c r="N157" s="117"/>
      <c r="O157" s="104"/>
      <c r="P157" s="104"/>
      <c r="Q157" s="167"/>
      <c r="R157" s="167"/>
      <c r="S157" s="167"/>
      <c r="T157" s="167"/>
      <c r="U157" s="168"/>
      <c r="V157" s="168"/>
      <c r="W157" s="168"/>
      <c r="X157" s="168"/>
      <c r="Y157" s="168"/>
      <c r="Z157" s="168"/>
      <c r="AA157" s="169"/>
    </row>
    <row r="158" spans="1:27" s="9" customFormat="1" ht="19.5" customHeight="1">
      <c r="A158" s="277" t="s">
        <v>842</v>
      </c>
      <c r="B158" s="278"/>
      <c r="C158" s="278"/>
      <c r="D158" s="278"/>
      <c r="E158" s="278"/>
      <c r="F158" s="278"/>
      <c r="G158" s="278"/>
      <c r="H158" s="278"/>
      <c r="I158" s="278"/>
      <c r="J158" s="278"/>
      <c r="K158" s="278"/>
      <c r="L158" s="278"/>
      <c r="M158" s="278"/>
      <c r="N158" s="278"/>
      <c r="O158" s="278"/>
      <c r="P158" s="278"/>
      <c r="Q158" s="278"/>
      <c r="R158" s="278"/>
      <c r="S158" s="278"/>
      <c r="T158" s="278"/>
      <c r="U158" s="278"/>
      <c r="V158" s="278"/>
      <c r="W158" s="278"/>
      <c r="X158" s="278"/>
      <c r="Y158" s="278"/>
      <c r="Z158" s="278"/>
      <c r="AA158" s="279"/>
    </row>
    <row r="159" spans="1:27" s="6" customFormat="1" ht="12.75">
      <c r="A159" s="2">
        <v>1</v>
      </c>
      <c r="B159" s="1" t="s">
        <v>1030</v>
      </c>
      <c r="C159" s="1" t="s">
        <v>1031</v>
      </c>
      <c r="D159" s="16" t="s">
        <v>1694</v>
      </c>
      <c r="E159" s="16" t="s">
        <v>1582</v>
      </c>
      <c r="F159" s="42">
        <v>1978</v>
      </c>
      <c r="G159" s="70">
        <v>890814.36</v>
      </c>
      <c r="H159" s="2" t="s">
        <v>763</v>
      </c>
      <c r="I159" s="1" t="s">
        <v>1036</v>
      </c>
      <c r="J159" s="63" t="s">
        <v>1039</v>
      </c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24">
        <v>3</v>
      </c>
      <c r="Y159" s="124" t="s">
        <v>1694</v>
      </c>
      <c r="Z159" s="124" t="s">
        <v>1694</v>
      </c>
      <c r="AA159" s="124" t="s">
        <v>1582</v>
      </c>
    </row>
    <row r="160" spans="1:27" s="6" customFormat="1" ht="12.75">
      <c r="A160" s="2">
        <v>2</v>
      </c>
      <c r="B160" s="1" t="s">
        <v>1032</v>
      </c>
      <c r="C160" s="1" t="s">
        <v>1031</v>
      </c>
      <c r="D160" s="16" t="s">
        <v>1694</v>
      </c>
      <c r="E160" s="16" t="s">
        <v>1582</v>
      </c>
      <c r="F160" s="42">
        <v>1967</v>
      </c>
      <c r="G160" s="70">
        <v>264445.96</v>
      </c>
      <c r="H160" s="2" t="s">
        <v>763</v>
      </c>
      <c r="I160" s="1" t="s">
        <v>1036</v>
      </c>
      <c r="J160" s="63" t="s">
        <v>1038</v>
      </c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24">
        <v>1</v>
      </c>
      <c r="Y160" s="124"/>
      <c r="Z160" s="124" t="s">
        <v>1694</v>
      </c>
      <c r="AA160" s="124" t="s">
        <v>1582</v>
      </c>
    </row>
    <row r="161" spans="1:27" s="6" customFormat="1" ht="12.75">
      <c r="A161" s="2">
        <v>3</v>
      </c>
      <c r="B161" s="1" t="s">
        <v>725</v>
      </c>
      <c r="C161" s="1" t="s">
        <v>1031</v>
      </c>
      <c r="D161" s="16" t="s">
        <v>1694</v>
      </c>
      <c r="E161" s="16" t="s">
        <v>1582</v>
      </c>
      <c r="F161" s="42">
        <v>1978</v>
      </c>
      <c r="G161" s="70">
        <v>104658</v>
      </c>
      <c r="H161" s="2" t="s">
        <v>763</v>
      </c>
      <c r="I161" s="16"/>
      <c r="J161" s="63" t="s">
        <v>1038</v>
      </c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</row>
    <row r="162" spans="1:27" s="6" customFormat="1" ht="25.5">
      <c r="A162" s="2">
        <v>4</v>
      </c>
      <c r="B162" s="1" t="s">
        <v>1033</v>
      </c>
      <c r="C162" s="1" t="s">
        <v>1034</v>
      </c>
      <c r="D162" s="16" t="s">
        <v>1694</v>
      </c>
      <c r="E162" s="16" t="s">
        <v>1582</v>
      </c>
      <c r="F162" s="42">
        <v>2008</v>
      </c>
      <c r="G162" s="70">
        <v>1492719.58</v>
      </c>
      <c r="H162" s="2" t="s">
        <v>763</v>
      </c>
      <c r="I162" s="1" t="s">
        <v>1037</v>
      </c>
      <c r="J162" s="63" t="s">
        <v>1038</v>
      </c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24" t="s">
        <v>1694</v>
      </c>
      <c r="AA162" s="124" t="s">
        <v>1582</v>
      </c>
    </row>
    <row r="163" spans="1:27" s="6" customFormat="1" ht="12.75">
      <c r="A163" s="2">
        <v>5</v>
      </c>
      <c r="B163" s="1" t="s">
        <v>1035</v>
      </c>
      <c r="C163" s="2" t="s">
        <v>1468</v>
      </c>
      <c r="D163" s="16" t="s">
        <v>1468</v>
      </c>
      <c r="E163" s="16" t="s">
        <v>1468</v>
      </c>
      <c r="F163" s="42">
        <v>1967</v>
      </c>
      <c r="G163" s="70">
        <v>55619.4</v>
      </c>
      <c r="H163" s="2" t="s">
        <v>763</v>
      </c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</row>
    <row r="164" spans="1:27" s="5" customFormat="1" ht="18" customHeight="1">
      <c r="A164" s="262" t="s">
        <v>1194</v>
      </c>
      <c r="B164" s="263"/>
      <c r="C164" s="263"/>
      <c r="D164" s="263"/>
      <c r="E164" s="263"/>
      <c r="F164" s="264"/>
      <c r="G164" s="91">
        <f>SUM(G159:G163)</f>
        <v>2808257.3000000003</v>
      </c>
      <c r="H164" s="259"/>
      <c r="I164" s="260"/>
      <c r="J164" s="260"/>
      <c r="K164" s="260"/>
      <c r="L164" s="260"/>
      <c r="M164" s="260"/>
      <c r="N164" s="260"/>
      <c r="O164" s="260"/>
      <c r="P164" s="260"/>
      <c r="Q164" s="260"/>
      <c r="R164" s="260"/>
      <c r="S164" s="260"/>
      <c r="T164" s="260"/>
      <c r="U164" s="260"/>
      <c r="V164" s="260"/>
      <c r="W164" s="260"/>
      <c r="X164" s="260"/>
      <c r="Y164" s="260"/>
      <c r="Z164" s="260"/>
      <c r="AA164" s="261"/>
    </row>
    <row r="165" spans="1:27" s="5" customFormat="1" ht="18" customHeight="1">
      <c r="A165" s="101"/>
      <c r="B165" s="102"/>
      <c r="C165" s="102"/>
      <c r="D165" s="164"/>
      <c r="E165" s="164"/>
      <c r="F165" s="165"/>
      <c r="G165" s="160"/>
      <c r="H165" s="117"/>
      <c r="I165" s="166"/>
      <c r="J165" s="166"/>
      <c r="K165" s="104"/>
      <c r="L165" s="104"/>
      <c r="M165" s="104"/>
      <c r="N165" s="117"/>
      <c r="O165" s="104"/>
      <c r="P165" s="104"/>
      <c r="Q165" s="167"/>
      <c r="R165" s="167"/>
      <c r="S165" s="167"/>
      <c r="T165" s="167"/>
      <c r="U165" s="168"/>
      <c r="V165" s="168"/>
      <c r="W165" s="168"/>
      <c r="X165" s="168"/>
      <c r="Y165" s="168"/>
      <c r="Z165" s="168"/>
      <c r="AA165" s="169"/>
    </row>
    <row r="166" spans="1:27" s="9" customFormat="1" ht="19.5" customHeight="1">
      <c r="A166" s="277" t="s">
        <v>843</v>
      </c>
      <c r="B166" s="278"/>
      <c r="C166" s="278"/>
      <c r="D166" s="278"/>
      <c r="E166" s="278"/>
      <c r="F166" s="278"/>
      <c r="G166" s="278"/>
      <c r="H166" s="278"/>
      <c r="I166" s="278"/>
      <c r="J166" s="278"/>
      <c r="K166" s="278"/>
      <c r="L166" s="278"/>
      <c r="M166" s="278"/>
      <c r="N166" s="278"/>
      <c r="O166" s="278"/>
      <c r="P166" s="278"/>
      <c r="Q166" s="278"/>
      <c r="R166" s="278"/>
      <c r="S166" s="278"/>
      <c r="T166" s="278"/>
      <c r="U166" s="278"/>
      <c r="V166" s="278"/>
      <c r="W166" s="278"/>
      <c r="X166" s="278"/>
      <c r="Y166" s="278"/>
      <c r="Z166" s="278"/>
      <c r="AA166" s="279"/>
    </row>
    <row r="167" spans="1:27" s="6" customFormat="1" ht="51">
      <c r="A167" s="2">
        <v>1</v>
      </c>
      <c r="B167" s="1" t="s">
        <v>1101</v>
      </c>
      <c r="C167" s="1" t="s">
        <v>1031</v>
      </c>
      <c r="D167" s="16" t="s">
        <v>1694</v>
      </c>
      <c r="E167" s="16" t="s">
        <v>1694</v>
      </c>
      <c r="F167" s="42">
        <v>1911</v>
      </c>
      <c r="G167" s="70">
        <v>488790.1</v>
      </c>
      <c r="H167" s="2" t="s">
        <v>763</v>
      </c>
      <c r="I167" s="1" t="s">
        <v>1103</v>
      </c>
      <c r="J167" s="63" t="s">
        <v>1440</v>
      </c>
      <c r="K167" s="22" t="s">
        <v>1788</v>
      </c>
      <c r="L167" s="22" t="s">
        <v>1104</v>
      </c>
      <c r="M167" s="22" t="s">
        <v>1697</v>
      </c>
      <c r="N167" s="124" t="s">
        <v>456</v>
      </c>
      <c r="O167" s="22" t="s">
        <v>1699</v>
      </c>
      <c r="P167" s="22" t="s">
        <v>1699</v>
      </c>
      <c r="Q167" s="22" t="s">
        <v>1699</v>
      </c>
      <c r="R167" s="22" t="s">
        <v>1105</v>
      </c>
      <c r="S167" s="22" t="s">
        <v>1699</v>
      </c>
      <c r="T167" s="22" t="s">
        <v>1699</v>
      </c>
      <c r="U167" s="16"/>
      <c r="V167" s="16"/>
      <c r="W167" s="16"/>
      <c r="X167" s="16"/>
      <c r="Y167" s="16"/>
      <c r="Z167" s="16"/>
      <c r="AA167" s="16"/>
    </row>
    <row r="168" spans="1:27" s="6" customFormat="1" ht="12.75">
      <c r="A168" s="2">
        <v>2</v>
      </c>
      <c r="B168" s="1" t="s">
        <v>1102</v>
      </c>
      <c r="C168" s="1" t="s">
        <v>1031</v>
      </c>
      <c r="D168" s="16" t="s">
        <v>1694</v>
      </c>
      <c r="E168" s="16" t="s">
        <v>1582</v>
      </c>
      <c r="F168" s="42">
        <v>1948</v>
      </c>
      <c r="G168" s="70">
        <v>203449.68</v>
      </c>
      <c r="H168" s="2" t="s">
        <v>763</v>
      </c>
      <c r="I168" s="1" t="s">
        <v>1103</v>
      </c>
      <c r="J168" s="63" t="s">
        <v>1440</v>
      </c>
      <c r="K168" s="22" t="s">
        <v>1788</v>
      </c>
      <c r="L168" s="22" t="s">
        <v>1778</v>
      </c>
      <c r="M168" s="22" t="s">
        <v>1697</v>
      </c>
      <c r="N168" s="124" t="s">
        <v>456</v>
      </c>
      <c r="O168" s="22" t="s">
        <v>1699</v>
      </c>
      <c r="P168" s="22" t="s">
        <v>1699</v>
      </c>
      <c r="Q168" s="22" t="s">
        <v>1699</v>
      </c>
      <c r="R168" s="22"/>
      <c r="S168" s="22" t="s">
        <v>1699</v>
      </c>
      <c r="T168" s="22" t="s">
        <v>1699</v>
      </c>
      <c r="U168" s="16"/>
      <c r="V168" s="16"/>
      <c r="W168" s="16"/>
      <c r="X168" s="16"/>
      <c r="Y168" s="16"/>
      <c r="Z168" s="16"/>
      <c r="AA168" s="16"/>
    </row>
    <row r="169" spans="1:27" s="6" customFormat="1" ht="12.75">
      <c r="A169" s="2">
        <v>3</v>
      </c>
      <c r="B169" s="1" t="s">
        <v>725</v>
      </c>
      <c r="C169" s="2"/>
      <c r="D169" s="16"/>
      <c r="E169" s="16"/>
      <c r="F169" s="42"/>
      <c r="G169" s="70">
        <v>40059.06</v>
      </c>
      <c r="H169" s="2" t="s">
        <v>763</v>
      </c>
      <c r="I169" s="2"/>
      <c r="J169" s="63" t="s">
        <v>1440</v>
      </c>
      <c r="K169" s="22" t="s">
        <v>1583</v>
      </c>
      <c r="L169" s="22" t="s">
        <v>1583</v>
      </c>
      <c r="M169" s="22" t="s">
        <v>1583</v>
      </c>
      <c r="N169" s="124" t="s">
        <v>1583</v>
      </c>
      <c r="O169" s="22" t="s">
        <v>1583</v>
      </c>
      <c r="P169" s="22" t="s">
        <v>1583</v>
      </c>
      <c r="Q169" s="22" t="s">
        <v>1583</v>
      </c>
      <c r="R169" s="22" t="s">
        <v>1583</v>
      </c>
      <c r="S169" s="22" t="s">
        <v>1583</v>
      </c>
      <c r="T169" s="22" t="s">
        <v>1583</v>
      </c>
      <c r="U169" s="16"/>
      <c r="V169" s="16"/>
      <c r="W169" s="16"/>
      <c r="X169" s="16"/>
      <c r="Y169" s="16"/>
      <c r="Z169" s="16"/>
      <c r="AA169" s="16"/>
    </row>
    <row r="170" spans="1:27" s="5" customFormat="1" ht="18" customHeight="1">
      <c r="A170" s="262" t="s">
        <v>1194</v>
      </c>
      <c r="B170" s="263"/>
      <c r="C170" s="263"/>
      <c r="D170" s="263"/>
      <c r="E170" s="263"/>
      <c r="F170" s="264"/>
      <c r="G170" s="91">
        <f>SUM(G167:G169)</f>
        <v>732298.8400000001</v>
      </c>
      <c r="H170" s="259"/>
      <c r="I170" s="260"/>
      <c r="J170" s="260"/>
      <c r="K170" s="260"/>
      <c r="L170" s="260"/>
      <c r="M170" s="260"/>
      <c r="N170" s="260"/>
      <c r="O170" s="260"/>
      <c r="P170" s="260"/>
      <c r="Q170" s="260"/>
      <c r="R170" s="260"/>
      <c r="S170" s="260"/>
      <c r="T170" s="260"/>
      <c r="U170" s="260"/>
      <c r="V170" s="260"/>
      <c r="W170" s="260"/>
      <c r="X170" s="260"/>
      <c r="Y170" s="260"/>
      <c r="Z170" s="260"/>
      <c r="AA170" s="261"/>
    </row>
    <row r="171" spans="1:27" s="5" customFormat="1" ht="18" customHeight="1">
      <c r="A171" s="101"/>
      <c r="B171" s="102"/>
      <c r="C171" s="102"/>
      <c r="D171" s="164"/>
      <c r="E171" s="164"/>
      <c r="F171" s="165"/>
      <c r="G171" s="160"/>
      <c r="H171" s="117"/>
      <c r="I171" s="166"/>
      <c r="J171" s="166"/>
      <c r="K171" s="104"/>
      <c r="L171" s="104"/>
      <c r="M171" s="104"/>
      <c r="N171" s="117"/>
      <c r="O171" s="104"/>
      <c r="P171" s="104"/>
      <c r="Q171" s="167"/>
      <c r="R171" s="167"/>
      <c r="S171" s="167"/>
      <c r="T171" s="167"/>
      <c r="U171" s="168"/>
      <c r="V171" s="168"/>
      <c r="W171" s="168"/>
      <c r="X171" s="168"/>
      <c r="Y171" s="168"/>
      <c r="Z171" s="168"/>
      <c r="AA171" s="169"/>
    </row>
    <row r="172" spans="1:27" s="9" customFormat="1" ht="19.5" customHeight="1">
      <c r="A172" s="277" t="s">
        <v>844</v>
      </c>
      <c r="B172" s="278"/>
      <c r="C172" s="278"/>
      <c r="D172" s="278"/>
      <c r="E172" s="278"/>
      <c r="F172" s="278"/>
      <c r="G172" s="278"/>
      <c r="H172" s="278"/>
      <c r="I172" s="278"/>
      <c r="J172" s="278"/>
      <c r="K172" s="278"/>
      <c r="L172" s="278"/>
      <c r="M172" s="278"/>
      <c r="N172" s="278"/>
      <c r="O172" s="278"/>
      <c r="P172" s="278"/>
      <c r="Q172" s="278"/>
      <c r="R172" s="278"/>
      <c r="S172" s="278"/>
      <c r="T172" s="278"/>
      <c r="U172" s="278"/>
      <c r="V172" s="278"/>
      <c r="W172" s="278"/>
      <c r="X172" s="278"/>
      <c r="Y172" s="278"/>
      <c r="Z172" s="278"/>
      <c r="AA172" s="279"/>
    </row>
    <row r="173" spans="1:27" s="6" customFormat="1" ht="51">
      <c r="A173" s="2">
        <v>1</v>
      </c>
      <c r="B173" s="1" t="s">
        <v>1101</v>
      </c>
      <c r="C173" s="1" t="s">
        <v>398</v>
      </c>
      <c r="D173" s="16" t="s">
        <v>1694</v>
      </c>
      <c r="E173" s="16" t="s">
        <v>1582</v>
      </c>
      <c r="F173" s="42">
        <v>1965</v>
      </c>
      <c r="G173" s="70">
        <v>661008.32</v>
      </c>
      <c r="H173" s="2" t="s">
        <v>763</v>
      </c>
      <c r="I173" s="1" t="s">
        <v>139</v>
      </c>
      <c r="J173" s="63" t="s">
        <v>1416</v>
      </c>
      <c r="K173" s="22" t="s">
        <v>143</v>
      </c>
      <c r="L173" s="22" t="s">
        <v>144</v>
      </c>
      <c r="M173" s="22" t="s">
        <v>145</v>
      </c>
      <c r="N173" s="124" t="s">
        <v>146</v>
      </c>
      <c r="O173" s="22" t="s">
        <v>1800</v>
      </c>
      <c r="P173" s="22" t="s">
        <v>1699</v>
      </c>
      <c r="Q173" s="22" t="s">
        <v>1800</v>
      </c>
      <c r="R173" s="22" t="s">
        <v>1942</v>
      </c>
      <c r="S173" s="22" t="s">
        <v>1583</v>
      </c>
      <c r="T173" s="22" t="s">
        <v>1699</v>
      </c>
      <c r="U173" s="16"/>
      <c r="V173" s="16"/>
      <c r="W173" s="16"/>
      <c r="X173" s="16"/>
      <c r="Y173" s="16"/>
      <c r="Z173" s="16"/>
      <c r="AA173" s="16"/>
    </row>
    <row r="174" spans="1:27" s="6" customFormat="1" ht="51">
      <c r="A174" s="2">
        <v>2</v>
      </c>
      <c r="B174" s="1" t="s">
        <v>1101</v>
      </c>
      <c r="C174" s="1" t="s">
        <v>398</v>
      </c>
      <c r="D174" s="16" t="s">
        <v>1694</v>
      </c>
      <c r="E174" s="16" t="s">
        <v>1582</v>
      </c>
      <c r="F174" s="42">
        <v>1938</v>
      </c>
      <c r="G174" s="70">
        <v>22259.26</v>
      </c>
      <c r="H174" s="2" t="s">
        <v>763</v>
      </c>
      <c r="I174" s="1" t="s">
        <v>139</v>
      </c>
      <c r="J174" s="63" t="s">
        <v>1416</v>
      </c>
      <c r="K174" s="22" t="s">
        <v>143</v>
      </c>
      <c r="L174" s="22" t="s">
        <v>147</v>
      </c>
      <c r="M174" s="22" t="s">
        <v>148</v>
      </c>
      <c r="N174" s="124" t="s">
        <v>1471</v>
      </c>
      <c r="O174" s="22" t="s">
        <v>1942</v>
      </c>
      <c r="P174" s="22" t="s">
        <v>1699</v>
      </c>
      <c r="Q174" s="22" t="s">
        <v>1800</v>
      </c>
      <c r="R174" s="22" t="s">
        <v>1942</v>
      </c>
      <c r="S174" s="22" t="s">
        <v>1583</v>
      </c>
      <c r="T174" s="22" t="s">
        <v>1699</v>
      </c>
      <c r="U174" s="16"/>
      <c r="V174" s="16"/>
      <c r="W174" s="16"/>
      <c r="X174" s="16"/>
      <c r="Y174" s="16"/>
      <c r="Z174" s="16"/>
      <c r="AA174" s="16"/>
    </row>
    <row r="175" spans="1:27" s="6" customFormat="1" ht="25.5">
      <c r="A175" s="2">
        <v>3</v>
      </c>
      <c r="B175" s="1" t="s">
        <v>134</v>
      </c>
      <c r="C175" s="1" t="s">
        <v>135</v>
      </c>
      <c r="D175" s="16" t="s">
        <v>1694</v>
      </c>
      <c r="E175" s="16" t="s">
        <v>1582</v>
      </c>
      <c r="F175" s="42">
        <v>1965</v>
      </c>
      <c r="G175" s="70">
        <v>341002.73</v>
      </c>
      <c r="H175" s="2" t="s">
        <v>763</v>
      </c>
      <c r="I175" s="1" t="s">
        <v>140</v>
      </c>
      <c r="J175" s="63" t="s">
        <v>142</v>
      </c>
      <c r="K175" s="22" t="s">
        <v>143</v>
      </c>
      <c r="L175" s="22" t="s">
        <v>149</v>
      </c>
      <c r="M175" s="22" t="s">
        <v>1697</v>
      </c>
      <c r="N175" s="124" t="s">
        <v>146</v>
      </c>
      <c r="O175" s="22" t="s">
        <v>1942</v>
      </c>
      <c r="P175" s="22" t="s">
        <v>1942</v>
      </c>
      <c r="Q175" s="22" t="s">
        <v>1699</v>
      </c>
      <c r="R175" s="22" t="s">
        <v>1942</v>
      </c>
      <c r="S175" s="22" t="s">
        <v>1583</v>
      </c>
      <c r="T175" s="22" t="s">
        <v>1942</v>
      </c>
      <c r="U175" s="16"/>
      <c r="V175" s="16"/>
      <c r="W175" s="16"/>
      <c r="X175" s="16"/>
      <c r="Y175" s="16"/>
      <c r="Z175" s="16"/>
      <c r="AA175" s="16"/>
    </row>
    <row r="176" spans="1:27" s="6" customFormat="1" ht="12.75">
      <c r="A176" s="2">
        <v>4</v>
      </c>
      <c r="B176" s="1" t="s">
        <v>136</v>
      </c>
      <c r="C176" s="2"/>
      <c r="D176" s="16" t="s">
        <v>1694</v>
      </c>
      <c r="E176" s="16" t="s">
        <v>1582</v>
      </c>
      <c r="F176" s="42">
        <v>1965</v>
      </c>
      <c r="G176" s="70">
        <v>39355.29</v>
      </c>
      <c r="H176" s="2" t="s">
        <v>763</v>
      </c>
      <c r="I176" s="1" t="s">
        <v>141</v>
      </c>
      <c r="J176" s="63" t="s">
        <v>142</v>
      </c>
      <c r="K176" s="22" t="s">
        <v>143</v>
      </c>
      <c r="L176" s="22" t="s">
        <v>149</v>
      </c>
      <c r="M176" s="22" t="s">
        <v>1697</v>
      </c>
      <c r="N176" s="124" t="s">
        <v>146</v>
      </c>
      <c r="O176" s="22" t="s">
        <v>1803</v>
      </c>
      <c r="P176" s="22" t="s">
        <v>1583</v>
      </c>
      <c r="Q176" s="22" t="s">
        <v>1583</v>
      </c>
      <c r="R176" s="22" t="s">
        <v>1803</v>
      </c>
      <c r="S176" s="22" t="s">
        <v>1583</v>
      </c>
      <c r="T176" s="22" t="s">
        <v>1583</v>
      </c>
      <c r="U176" s="16"/>
      <c r="V176" s="16"/>
      <c r="W176" s="16"/>
      <c r="X176" s="16"/>
      <c r="Y176" s="16"/>
      <c r="Z176" s="16"/>
      <c r="AA176" s="16"/>
    </row>
    <row r="177" spans="1:27" s="6" customFormat="1" ht="12.75">
      <c r="A177" s="2">
        <v>5</v>
      </c>
      <c r="B177" s="1" t="s">
        <v>137</v>
      </c>
      <c r="C177" s="2"/>
      <c r="D177" s="16" t="s">
        <v>1694</v>
      </c>
      <c r="E177" s="2"/>
      <c r="F177" s="42">
        <v>1967</v>
      </c>
      <c r="G177" s="70">
        <v>34077.33</v>
      </c>
      <c r="H177" s="2" t="s">
        <v>763</v>
      </c>
      <c r="I177" s="2"/>
      <c r="J177" s="63" t="s">
        <v>142</v>
      </c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</row>
    <row r="178" spans="1:27" s="6" customFormat="1" ht="12.75">
      <c r="A178" s="2">
        <v>6</v>
      </c>
      <c r="B178" s="1" t="s">
        <v>725</v>
      </c>
      <c r="C178" s="2"/>
      <c r="D178" s="16" t="s">
        <v>1694</v>
      </c>
      <c r="E178" s="2"/>
      <c r="F178" s="42">
        <v>1983</v>
      </c>
      <c r="G178" s="70">
        <v>21111.88</v>
      </c>
      <c r="H178" s="2" t="s">
        <v>763</v>
      </c>
      <c r="I178" s="2"/>
      <c r="J178" s="63" t="s">
        <v>142</v>
      </c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</row>
    <row r="179" spans="1:27" s="6" customFormat="1" ht="12.75">
      <c r="A179" s="2">
        <v>7</v>
      </c>
      <c r="B179" s="1" t="s">
        <v>138</v>
      </c>
      <c r="C179" s="2"/>
      <c r="D179" s="16" t="s">
        <v>1694</v>
      </c>
      <c r="E179" s="2"/>
      <c r="F179" s="42">
        <v>2011</v>
      </c>
      <c r="G179" s="70">
        <v>349948.46</v>
      </c>
      <c r="H179" s="2" t="s">
        <v>763</v>
      </c>
      <c r="I179" s="2"/>
      <c r="J179" s="63" t="s">
        <v>142</v>
      </c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</row>
    <row r="180" spans="1:27" s="5" customFormat="1" ht="18" customHeight="1">
      <c r="A180" s="262" t="s">
        <v>1194</v>
      </c>
      <c r="B180" s="263"/>
      <c r="C180" s="263"/>
      <c r="D180" s="263"/>
      <c r="E180" s="263"/>
      <c r="F180" s="264"/>
      <c r="G180" s="91">
        <f>SUM(G173:G179)</f>
        <v>1468763.2699999998</v>
      </c>
      <c r="H180" s="259"/>
      <c r="I180" s="260"/>
      <c r="J180" s="260"/>
      <c r="K180" s="260"/>
      <c r="L180" s="260"/>
      <c r="M180" s="260"/>
      <c r="N180" s="260"/>
      <c r="O180" s="260"/>
      <c r="P180" s="260"/>
      <c r="Q180" s="260"/>
      <c r="R180" s="260"/>
      <c r="S180" s="260"/>
      <c r="T180" s="260"/>
      <c r="U180" s="260"/>
      <c r="V180" s="260"/>
      <c r="W180" s="260"/>
      <c r="X180" s="260"/>
      <c r="Y180" s="260"/>
      <c r="Z180" s="260"/>
      <c r="AA180" s="261"/>
    </row>
    <row r="181" spans="1:27" s="5" customFormat="1" ht="18" customHeight="1">
      <c r="A181" s="101"/>
      <c r="B181" s="102"/>
      <c r="C181" s="102"/>
      <c r="D181" s="164"/>
      <c r="E181" s="164"/>
      <c r="F181" s="165"/>
      <c r="G181" s="160"/>
      <c r="H181" s="117"/>
      <c r="I181" s="166"/>
      <c r="J181" s="166"/>
      <c r="K181" s="104"/>
      <c r="L181" s="104"/>
      <c r="M181" s="104"/>
      <c r="N181" s="117"/>
      <c r="O181" s="104"/>
      <c r="P181" s="104"/>
      <c r="Q181" s="167"/>
      <c r="R181" s="167"/>
      <c r="S181" s="167"/>
      <c r="T181" s="167"/>
      <c r="U181" s="168"/>
      <c r="V181" s="168"/>
      <c r="W181" s="168"/>
      <c r="X181" s="168"/>
      <c r="Y181" s="168"/>
      <c r="Z181" s="168"/>
      <c r="AA181" s="169"/>
    </row>
    <row r="182" spans="1:27" s="9" customFormat="1" ht="19.5" customHeight="1">
      <c r="A182" s="277" t="s">
        <v>845</v>
      </c>
      <c r="B182" s="278"/>
      <c r="C182" s="278"/>
      <c r="D182" s="278"/>
      <c r="E182" s="278"/>
      <c r="F182" s="278"/>
      <c r="G182" s="278"/>
      <c r="H182" s="278"/>
      <c r="I182" s="278"/>
      <c r="J182" s="278"/>
      <c r="K182" s="278"/>
      <c r="L182" s="278"/>
      <c r="M182" s="278"/>
      <c r="N182" s="278"/>
      <c r="O182" s="278"/>
      <c r="P182" s="278"/>
      <c r="Q182" s="278"/>
      <c r="R182" s="278"/>
      <c r="S182" s="278"/>
      <c r="T182" s="278"/>
      <c r="U182" s="278"/>
      <c r="V182" s="278"/>
      <c r="W182" s="278"/>
      <c r="X182" s="278"/>
      <c r="Y182" s="278"/>
      <c r="Z182" s="278"/>
      <c r="AA182" s="279"/>
    </row>
    <row r="183" spans="1:27" s="6" customFormat="1" ht="12.75" customHeight="1">
      <c r="A183" s="2">
        <v>1</v>
      </c>
      <c r="B183" s="1" t="s">
        <v>1101</v>
      </c>
      <c r="C183" s="1" t="s">
        <v>398</v>
      </c>
      <c r="D183" s="16" t="s">
        <v>1694</v>
      </c>
      <c r="E183" s="16" t="s">
        <v>1582</v>
      </c>
      <c r="F183" s="42">
        <v>1965</v>
      </c>
      <c r="G183" s="286">
        <v>1077019.82</v>
      </c>
      <c r="H183" s="280" t="s">
        <v>763</v>
      </c>
      <c r="I183" s="295" t="s">
        <v>200</v>
      </c>
      <c r="J183" s="295" t="s">
        <v>201</v>
      </c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</row>
    <row r="184" spans="1:27" s="6" customFormat="1" ht="12.75">
      <c r="A184" s="2">
        <v>2</v>
      </c>
      <c r="B184" s="1" t="s">
        <v>1506</v>
      </c>
      <c r="C184" s="1" t="s">
        <v>197</v>
      </c>
      <c r="D184" s="16" t="s">
        <v>1694</v>
      </c>
      <c r="E184" s="16" t="s">
        <v>1582</v>
      </c>
      <c r="F184" s="42">
        <v>1971</v>
      </c>
      <c r="G184" s="287"/>
      <c r="H184" s="282"/>
      <c r="I184" s="296"/>
      <c r="J184" s="29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</row>
    <row r="185" spans="1:27" s="6" customFormat="1" ht="12.75">
      <c r="A185" s="2">
        <v>3</v>
      </c>
      <c r="B185" s="1" t="s">
        <v>725</v>
      </c>
      <c r="C185" s="1" t="s">
        <v>198</v>
      </c>
      <c r="D185" s="16" t="s">
        <v>1694</v>
      </c>
      <c r="E185" s="16" t="s">
        <v>1582</v>
      </c>
      <c r="F185" s="42">
        <v>1967</v>
      </c>
      <c r="G185" s="70">
        <v>25857.2</v>
      </c>
      <c r="H185" s="2" t="s">
        <v>763</v>
      </c>
      <c r="I185" s="296"/>
      <c r="J185" s="29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</row>
    <row r="186" spans="1:27" s="6" customFormat="1" ht="12.75">
      <c r="A186" s="2">
        <v>4</v>
      </c>
      <c r="B186" s="1" t="s">
        <v>199</v>
      </c>
      <c r="C186" s="1"/>
      <c r="D186" s="16" t="s">
        <v>1694</v>
      </c>
      <c r="E186" s="16" t="s">
        <v>1582</v>
      </c>
      <c r="F186" s="42">
        <v>1988</v>
      </c>
      <c r="G186" s="70">
        <v>47265.4</v>
      </c>
      <c r="H186" s="2" t="s">
        <v>763</v>
      </c>
      <c r="I186" s="297"/>
      <c r="J186" s="297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</row>
    <row r="187" spans="1:27" s="5" customFormat="1" ht="18" customHeight="1">
      <c r="A187" s="262" t="s">
        <v>1194</v>
      </c>
      <c r="B187" s="263"/>
      <c r="C187" s="263"/>
      <c r="D187" s="263"/>
      <c r="E187" s="263"/>
      <c r="F187" s="264"/>
      <c r="G187" s="91">
        <f>SUM(G183:G186)</f>
        <v>1150142.42</v>
      </c>
      <c r="H187" s="259"/>
      <c r="I187" s="260"/>
      <c r="J187" s="260"/>
      <c r="K187" s="260"/>
      <c r="L187" s="260"/>
      <c r="M187" s="260"/>
      <c r="N187" s="260"/>
      <c r="O187" s="260"/>
      <c r="P187" s="260"/>
      <c r="Q187" s="260"/>
      <c r="R187" s="260"/>
      <c r="S187" s="260"/>
      <c r="T187" s="260"/>
      <c r="U187" s="260"/>
      <c r="V187" s="260"/>
      <c r="W187" s="260"/>
      <c r="X187" s="260"/>
      <c r="Y187" s="260"/>
      <c r="Z187" s="260"/>
      <c r="AA187" s="261"/>
    </row>
    <row r="188" spans="1:27" s="5" customFormat="1" ht="18" customHeight="1">
      <c r="A188" s="101"/>
      <c r="B188" s="102"/>
      <c r="C188" s="102"/>
      <c r="D188" s="164"/>
      <c r="E188" s="164"/>
      <c r="F188" s="165"/>
      <c r="G188" s="160"/>
      <c r="H188" s="117"/>
      <c r="I188" s="166"/>
      <c r="J188" s="166"/>
      <c r="K188" s="104"/>
      <c r="L188" s="104"/>
      <c r="M188" s="104"/>
      <c r="N188" s="117"/>
      <c r="O188" s="104"/>
      <c r="P188" s="104"/>
      <c r="Q188" s="167"/>
      <c r="R188" s="167"/>
      <c r="S188" s="167"/>
      <c r="T188" s="167"/>
      <c r="U188" s="168"/>
      <c r="V188" s="168"/>
      <c r="W188" s="168"/>
      <c r="X188" s="168"/>
      <c r="Y188" s="168"/>
      <c r="Z188" s="168"/>
      <c r="AA188" s="169"/>
    </row>
    <row r="189" spans="1:27" s="9" customFormat="1" ht="19.5" customHeight="1">
      <c r="A189" s="277" t="s">
        <v>846</v>
      </c>
      <c r="B189" s="278"/>
      <c r="C189" s="278"/>
      <c r="D189" s="278"/>
      <c r="E189" s="278"/>
      <c r="F189" s="278"/>
      <c r="G189" s="278"/>
      <c r="H189" s="278"/>
      <c r="I189" s="278"/>
      <c r="J189" s="278"/>
      <c r="K189" s="278"/>
      <c r="L189" s="278"/>
      <c r="M189" s="278"/>
      <c r="N189" s="278"/>
      <c r="O189" s="278"/>
      <c r="P189" s="278"/>
      <c r="Q189" s="278"/>
      <c r="R189" s="278"/>
      <c r="S189" s="278"/>
      <c r="T189" s="278"/>
      <c r="U189" s="278"/>
      <c r="V189" s="278"/>
      <c r="W189" s="278"/>
      <c r="X189" s="278"/>
      <c r="Y189" s="278"/>
      <c r="Z189" s="278"/>
      <c r="AA189" s="279"/>
    </row>
    <row r="190" spans="1:27" s="6" customFormat="1" ht="127.5">
      <c r="A190" s="2">
        <v>1</v>
      </c>
      <c r="B190" s="1" t="s">
        <v>1736</v>
      </c>
      <c r="C190" s="1" t="s">
        <v>398</v>
      </c>
      <c r="D190" s="16" t="s">
        <v>1694</v>
      </c>
      <c r="E190" s="16" t="s">
        <v>1582</v>
      </c>
      <c r="F190" s="42">
        <v>1973</v>
      </c>
      <c r="G190" s="70">
        <v>196500</v>
      </c>
      <c r="H190" s="2" t="s">
        <v>763</v>
      </c>
      <c r="I190" s="1" t="s">
        <v>1274</v>
      </c>
      <c r="J190" s="63" t="s">
        <v>1421</v>
      </c>
      <c r="K190" s="22" t="s">
        <v>1276</v>
      </c>
      <c r="L190" s="22" t="s">
        <v>1277</v>
      </c>
      <c r="M190" s="22" t="s">
        <v>1279</v>
      </c>
      <c r="N190" s="124" t="s">
        <v>1583</v>
      </c>
      <c r="O190" s="22" t="s">
        <v>1699</v>
      </c>
      <c r="P190" s="22" t="s">
        <v>1699</v>
      </c>
      <c r="Q190" s="22" t="s">
        <v>1699</v>
      </c>
      <c r="R190" s="22" t="s">
        <v>1942</v>
      </c>
      <c r="S190" s="22" t="s">
        <v>1699</v>
      </c>
      <c r="T190" s="22" t="s">
        <v>1800</v>
      </c>
      <c r="U190" s="124">
        <v>583.3</v>
      </c>
      <c r="V190" s="124">
        <v>1924.74</v>
      </c>
      <c r="W190" s="124">
        <v>6699</v>
      </c>
      <c r="X190" s="124">
        <v>4</v>
      </c>
      <c r="Y190" s="124" t="s">
        <v>1694</v>
      </c>
      <c r="Z190" s="124" t="s">
        <v>1694</v>
      </c>
      <c r="AA190" s="124" t="s">
        <v>1582</v>
      </c>
    </row>
    <row r="191" spans="1:27" s="6" customFormat="1" ht="127.5">
      <c r="A191" s="2">
        <v>2</v>
      </c>
      <c r="B191" s="1" t="s">
        <v>1272</v>
      </c>
      <c r="C191" s="1" t="s">
        <v>1273</v>
      </c>
      <c r="D191" s="16" t="s">
        <v>1694</v>
      </c>
      <c r="E191" s="16" t="s">
        <v>1582</v>
      </c>
      <c r="F191" s="42">
        <v>1974</v>
      </c>
      <c r="G191" s="70">
        <v>164000</v>
      </c>
      <c r="H191" s="2" t="s">
        <v>763</v>
      </c>
      <c r="I191" s="1" t="s">
        <v>1275</v>
      </c>
      <c r="J191" s="63" t="s">
        <v>1421</v>
      </c>
      <c r="K191" s="22" t="s">
        <v>1278</v>
      </c>
      <c r="L191" s="22" t="s">
        <v>1277</v>
      </c>
      <c r="M191" s="22" t="s">
        <v>1280</v>
      </c>
      <c r="N191" s="124" t="s">
        <v>1583</v>
      </c>
      <c r="O191" s="22" t="s">
        <v>1800</v>
      </c>
      <c r="P191" s="22" t="s">
        <v>1699</v>
      </c>
      <c r="Q191" s="22" t="s">
        <v>1699</v>
      </c>
      <c r="R191" s="22" t="s">
        <v>1942</v>
      </c>
      <c r="S191" s="22" t="s">
        <v>1583</v>
      </c>
      <c r="T191" s="22"/>
      <c r="U191" s="124">
        <v>819.7</v>
      </c>
      <c r="V191" s="124">
        <v>745.92</v>
      </c>
      <c r="W191" s="124">
        <v>5705</v>
      </c>
      <c r="X191" s="124">
        <v>2</v>
      </c>
      <c r="Y191" s="124" t="s">
        <v>1582</v>
      </c>
      <c r="Z191" s="124" t="s">
        <v>1694</v>
      </c>
      <c r="AA191" s="124" t="s">
        <v>1582</v>
      </c>
    </row>
    <row r="192" spans="1:27" s="5" customFormat="1" ht="18" customHeight="1">
      <c r="A192" s="262" t="s">
        <v>1194</v>
      </c>
      <c r="B192" s="263"/>
      <c r="C192" s="263"/>
      <c r="D192" s="263"/>
      <c r="E192" s="263"/>
      <c r="F192" s="264"/>
      <c r="G192" s="91">
        <f>SUM(G190:G191)</f>
        <v>360500</v>
      </c>
      <c r="H192" s="259"/>
      <c r="I192" s="260"/>
      <c r="J192" s="260"/>
      <c r="K192" s="260"/>
      <c r="L192" s="260"/>
      <c r="M192" s="260"/>
      <c r="N192" s="260"/>
      <c r="O192" s="260"/>
      <c r="P192" s="260"/>
      <c r="Q192" s="260"/>
      <c r="R192" s="260"/>
      <c r="S192" s="260"/>
      <c r="T192" s="260"/>
      <c r="U192" s="260"/>
      <c r="V192" s="260"/>
      <c r="W192" s="260"/>
      <c r="X192" s="260"/>
      <c r="Y192" s="260"/>
      <c r="Z192" s="260"/>
      <c r="AA192" s="261"/>
    </row>
    <row r="193" spans="1:27" s="5" customFormat="1" ht="18" customHeight="1">
      <c r="A193" s="101"/>
      <c r="B193" s="102"/>
      <c r="C193" s="102"/>
      <c r="D193" s="164"/>
      <c r="E193" s="164"/>
      <c r="F193" s="165"/>
      <c r="G193" s="160"/>
      <c r="H193" s="117"/>
      <c r="I193" s="166"/>
      <c r="J193" s="166"/>
      <c r="K193" s="104"/>
      <c r="L193" s="104"/>
      <c r="M193" s="104"/>
      <c r="N193" s="117"/>
      <c r="O193" s="104"/>
      <c r="P193" s="104"/>
      <c r="Q193" s="167"/>
      <c r="R193" s="167"/>
      <c r="S193" s="167"/>
      <c r="T193" s="167"/>
      <c r="U193" s="168"/>
      <c r="V193" s="168"/>
      <c r="W193" s="168"/>
      <c r="X193" s="168"/>
      <c r="Y193" s="168"/>
      <c r="Z193" s="168"/>
      <c r="AA193" s="169"/>
    </row>
    <row r="194" spans="1:27" s="9" customFormat="1" ht="19.5" customHeight="1">
      <c r="A194" s="277" t="s">
        <v>847</v>
      </c>
      <c r="B194" s="278"/>
      <c r="C194" s="278"/>
      <c r="D194" s="278"/>
      <c r="E194" s="278"/>
      <c r="F194" s="278"/>
      <c r="G194" s="278"/>
      <c r="H194" s="278"/>
      <c r="I194" s="278"/>
      <c r="J194" s="278"/>
      <c r="K194" s="278"/>
      <c r="L194" s="278"/>
      <c r="M194" s="278"/>
      <c r="N194" s="278"/>
      <c r="O194" s="278"/>
      <c r="P194" s="278"/>
      <c r="Q194" s="278"/>
      <c r="R194" s="278"/>
      <c r="S194" s="278"/>
      <c r="T194" s="278"/>
      <c r="U194" s="278"/>
      <c r="V194" s="278"/>
      <c r="W194" s="278"/>
      <c r="X194" s="278"/>
      <c r="Y194" s="278"/>
      <c r="Z194" s="278"/>
      <c r="AA194" s="279"/>
    </row>
    <row r="195" spans="1:27" s="6" customFormat="1" ht="51">
      <c r="A195" s="2">
        <v>1</v>
      </c>
      <c r="B195" s="1" t="s">
        <v>397</v>
      </c>
      <c r="C195" s="1" t="s">
        <v>398</v>
      </c>
      <c r="D195" s="16" t="s">
        <v>1694</v>
      </c>
      <c r="E195" s="16" t="s">
        <v>1694</v>
      </c>
      <c r="F195" s="42">
        <v>1860</v>
      </c>
      <c r="G195" s="70">
        <v>2189057.92</v>
      </c>
      <c r="H195" s="2" t="s">
        <v>763</v>
      </c>
      <c r="I195" s="1" t="s">
        <v>403</v>
      </c>
      <c r="J195" s="63" t="s">
        <v>404</v>
      </c>
      <c r="K195" s="16" t="s">
        <v>1468</v>
      </c>
      <c r="L195" s="16" t="s">
        <v>1468</v>
      </c>
      <c r="M195" s="16" t="s">
        <v>1468</v>
      </c>
      <c r="N195" s="16" t="s">
        <v>1468</v>
      </c>
      <c r="O195" s="16" t="s">
        <v>1468</v>
      </c>
      <c r="P195" s="16" t="s">
        <v>1468</v>
      </c>
      <c r="Q195" s="16" t="s">
        <v>1468</v>
      </c>
      <c r="R195" s="16" t="s">
        <v>1468</v>
      </c>
      <c r="S195" s="16" t="s">
        <v>1468</v>
      </c>
      <c r="T195" s="16" t="s">
        <v>1468</v>
      </c>
      <c r="U195" s="16" t="s">
        <v>1468</v>
      </c>
      <c r="V195" s="16" t="s">
        <v>1468</v>
      </c>
      <c r="W195" s="16" t="s">
        <v>1468</v>
      </c>
      <c r="X195" s="16" t="s">
        <v>1468</v>
      </c>
      <c r="Y195" s="16" t="s">
        <v>1468</v>
      </c>
      <c r="Z195" s="16" t="s">
        <v>1468</v>
      </c>
      <c r="AA195" s="16" t="s">
        <v>1468</v>
      </c>
    </row>
    <row r="196" spans="1:27" s="6" customFormat="1" ht="12.75">
      <c r="A196" s="2">
        <v>2</v>
      </c>
      <c r="B196" s="1" t="s">
        <v>399</v>
      </c>
      <c r="C196" s="1" t="s">
        <v>400</v>
      </c>
      <c r="D196" s="16" t="s">
        <v>1694</v>
      </c>
      <c r="E196" s="16" t="s">
        <v>1694</v>
      </c>
      <c r="F196" s="42">
        <v>1800</v>
      </c>
      <c r="G196" s="70">
        <v>214039.59</v>
      </c>
      <c r="H196" s="2" t="s">
        <v>763</v>
      </c>
      <c r="I196" s="1" t="s">
        <v>405</v>
      </c>
      <c r="J196" s="63" t="s">
        <v>404</v>
      </c>
      <c r="K196" s="16" t="s">
        <v>1468</v>
      </c>
      <c r="L196" s="16" t="s">
        <v>1468</v>
      </c>
      <c r="M196" s="16" t="s">
        <v>1468</v>
      </c>
      <c r="N196" s="16" t="s">
        <v>1468</v>
      </c>
      <c r="O196" s="16" t="s">
        <v>1468</v>
      </c>
      <c r="P196" s="16" t="s">
        <v>1468</v>
      </c>
      <c r="Q196" s="16" t="s">
        <v>1468</v>
      </c>
      <c r="R196" s="16" t="s">
        <v>1468</v>
      </c>
      <c r="S196" s="16" t="s">
        <v>1468</v>
      </c>
      <c r="T196" s="16" t="s">
        <v>1468</v>
      </c>
      <c r="U196" s="16" t="s">
        <v>1468</v>
      </c>
      <c r="V196" s="16" t="s">
        <v>1468</v>
      </c>
      <c r="W196" s="16" t="s">
        <v>1468</v>
      </c>
      <c r="X196" s="16" t="s">
        <v>1468</v>
      </c>
      <c r="Y196" s="16" t="s">
        <v>1468</v>
      </c>
      <c r="Z196" s="16" t="s">
        <v>1468</v>
      </c>
      <c r="AA196" s="16" t="s">
        <v>1468</v>
      </c>
    </row>
    <row r="197" spans="1:27" s="6" customFormat="1" ht="12.75">
      <c r="A197" s="2">
        <v>3</v>
      </c>
      <c r="B197" s="1" t="s">
        <v>401</v>
      </c>
      <c r="C197" s="1"/>
      <c r="D197" s="16"/>
      <c r="E197" s="16"/>
      <c r="F197" s="42"/>
      <c r="G197" s="70">
        <v>15270.44</v>
      </c>
      <c r="H197" s="2" t="s">
        <v>763</v>
      </c>
      <c r="I197" s="16" t="s">
        <v>1468</v>
      </c>
      <c r="J197" s="16" t="s">
        <v>1468</v>
      </c>
      <c r="K197" s="16" t="s">
        <v>1468</v>
      </c>
      <c r="L197" s="16" t="s">
        <v>1468</v>
      </c>
      <c r="M197" s="16" t="s">
        <v>1468</v>
      </c>
      <c r="N197" s="16" t="s">
        <v>1468</v>
      </c>
      <c r="O197" s="16" t="s">
        <v>1468</v>
      </c>
      <c r="P197" s="16" t="s">
        <v>1468</v>
      </c>
      <c r="Q197" s="16" t="s">
        <v>1468</v>
      </c>
      <c r="R197" s="16" t="s">
        <v>1468</v>
      </c>
      <c r="S197" s="16" t="s">
        <v>1468</v>
      </c>
      <c r="T197" s="16" t="s">
        <v>1468</v>
      </c>
      <c r="U197" s="16" t="s">
        <v>1468</v>
      </c>
      <c r="V197" s="16" t="s">
        <v>1468</v>
      </c>
      <c r="W197" s="16" t="s">
        <v>1468</v>
      </c>
      <c r="X197" s="16" t="s">
        <v>1468</v>
      </c>
      <c r="Y197" s="16" t="s">
        <v>1468</v>
      </c>
      <c r="Z197" s="16" t="s">
        <v>1468</v>
      </c>
      <c r="AA197" s="16" t="s">
        <v>1468</v>
      </c>
    </row>
    <row r="198" spans="1:27" s="6" customFormat="1" ht="12.75">
      <c r="A198" s="2">
        <v>4</v>
      </c>
      <c r="B198" s="1" t="s">
        <v>402</v>
      </c>
      <c r="C198" s="1"/>
      <c r="D198" s="16"/>
      <c r="E198" s="16"/>
      <c r="F198" s="42"/>
      <c r="G198" s="70">
        <v>52642.78</v>
      </c>
      <c r="H198" s="2" t="s">
        <v>763</v>
      </c>
      <c r="I198" s="16" t="s">
        <v>1468</v>
      </c>
      <c r="J198" s="16" t="s">
        <v>1468</v>
      </c>
      <c r="K198" s="16" t="s">
        <v>1468</v>
      </c>
      <c r="L198" s="16" t="s">
        <v>1468</v>
      </c>
      <c r="M198" s="16" t="s">
        <v>1468</v>
      </c>
      <c r="N198" s="16" t="s">
        <v>1468</v>
      </c>
      <c r="O198" s="16" t="s">
        <v>1468</v>
      </c>
      <c r="P198" s="16" t="s">
        <v>1468</v>
      </c>
      <c r="Q198" s="16" t="s">
        <v>1468</v>
      </c>
      <c r="R198" s="16" t="s">
        <v>1468</v>
      </c>
      <c r="S198" s="16" t="s">
        <v>1468</v>
      </c>
      <c r="T198" s="16" t="s">
        <v>1468</v>
      </c>
      <c r="U198" s="16" t="s">
        <v>1468</v>
      </c>
      <c r="V198" s="16" t="s">
        <v>1468</v>
      </c>
      <c r="W198" s="16" t="s">
        <v>1468</v>
      </c>
      <c r="X198" s="16" t="s">
        <v>1468</v>
      </c>
      <c r="Y198" s="16" t="s">
        <v>1468</v>
      </c>
      <c r="Z198" s="16" t="s">
        <v>1468</v>
      </c>
      <c r="AA198" s="16" t="s">
        <v>1468</v>
      </c>
    </row>
    <row r="199" spans="1:27" s="9" customFormat="1" ht="18" customHeight="1">
      <c r="A199" s="285" t="s">
        <v>1194</v>
      </c>
      <c r="B199" s="285"/>
      <c r="C199" s="285"/>
      <c r="D199" s="26"/>
      <c r="E199" s="26"/>
      <c r="F199" s="42"/>
      <c r="G199" s="91">
        <f>SUM(G195:G198)</f>
        <v>2471010.7299999995</v>
      </c>
      <c r="H199" s="259"/>
      <c r="I199" s="260"/>
      <c r="J199" s="260"/>
      <c r="K199" s="260"/>
      <c r="L199" s="260"/>
      <c r="M199" s="260"/>
      <c r="N199" s="260"/>
      <c r="O199" s="260"/>
      <c r="P199" s="260"/>
      <c r="Q199" s="260"/>
      <c r="R199" s="260"/>
      <c r="S199" s="260"/>
      <c r="T199" s="260"/>
      <c r="U199" s="260"/>
      <c r="V199" s="260"/>
      <c r="W199" s="260"/>
      <c r="X199" s="260"/>
      <c r="Y199" s="260"/>
      <c r="Z199" s="260"/>
      <c r="AA199" s="261"/>
    </row>
    <row r="200" spans="1:27" s="9" customFormat="1" ht="18" customHeight="1">
      <c r="A200" s="101"/>
      <c r="B200" s="102"/>
      <c r="C200" s="102"/>
      <c r="D200" s="164"/>
      <c r="E200" s="164"/>
      <c r="F200" s="165"/>
      <c r="G200" s="160"/>
      <c r="H200" s="117"/>
      <c r="I200" s="166"/>
      <c r="J200" s="166"/>
      <c r="K200" s="104"/>
      <c r="L200" s="104"/>
      <c r="M200" s="104"/>
      <c r="N200" s="117"/>
      <c r="O200" s="104"/>
      <c r="P200" s="104"/>
      <c r="Q200" s="104"/>
      <c r="R200" s="104"/>
      <c r="S200" s="104"/>
      <c r="T200" s="104"/>
      <c r="U200" s="117"/>
      <c r="V200" s="117"/>
      <c r="W200" s="117"/>
      <c r="X200" s="117"/>
      <c r="Y200" s="117"/>
      <c r="Z200" s="117"/>
      <c r="AA200" s="118"/>
    </row>
    <row r="201" spans="1:27" s="9" customFormat="1" ht="19.5" customHeight="1">
      <c r="A201" s="277" t="s">
        <v>848</v>
      </c>
      <c r="B201" s="278"/>
      <c r="C201" s="278"/>
      <c r="D201" s="278"/>
      <c r="E201" s="278"/>
      <c r="F201" s="278"/>
      <c r="G201" s="278"/>
      <c r="H201" s="278"/>
      <c r="I201" s="278"/>
      <c r="J201" s="278"/>
      <c r="K201" s="278"/>
      <c r="L201" s="278"/>
      <c r="M201" s="278"/>
      <c r="N201" s="278"/>
      <c r="O201" s="278"/>
      <c r="P201" s="278"/>
      <c r="Q201" s="278"/>
      <c r="R201" s="278"/>
      <c r="S201" s="278"/>
      <c r="T201" s="278"/>
      <c r="U201" s="278"/>
      <c r="V201" s="278"/>
      <c r="W201" s="278"/>
      <c r="X201" s="278"/>
      <c r="Y201" s="278"/>
      <c r="Z201" s="278"/>
      <c r="AA201" s="279"/>
    </row>
    <row r="202" spans="1:27" s="6" customFormat="1" ht="25.5" customHeight="1">
      <c r="A202" s="2">
        <v>1</v>
      </c>
      <c r="B202" s="1" t="s">
        <v>1736</v>
      </c>
      <c r="C202" s="1" t="s">
        <v>398</v>
      </c>
      <c r="D202" s="16" t="s">
        <v>1694</v>
      </c>
      <c r="E202" s="16" t="s">
        <v>1582</v>
      </c>
      <c r="F202" s="42">
        <v>1922</v>
      </c>
      <c r="G202" s="70">
        <v>568253.85</v>
      </c>
      <c r="H202" s="2" t="s">
        <v>763</v>
      </c>
      <c r="I202" s="280" t="s">
        <v>1859</v>
      </c>
      <c r="J202" s="63" t="s">
        <v>728</v>
      </c>
      <c r="K202" s="22" t="s">
        <v>1860</v>
      </c>
      <c r="L202" s="22" t="s">
        <v>1861</v>
      </c>
      <c r="M202" s="22" t="s">
        <v>1862</v>
      </c>
      <c r="N202" s="124" t="s">
        <v>1124</v>
      </c>
      <c r="O202" s="22" t="s">
        <v>1803</v>
      </c>
      <c r="P202" s="22" t="s">
        <v>1699</v>
      </c>
      <c r="Q202" s="22" t="s">
        <v>1800</v>
      </c>
      <c r="R202" s="22" t="s">
        <v>1699</v>
      </c>
      <c r="S202" s="22" t="s">
        <v>1699</v>
      </c>
      <c r="T202" s="22" t="s">
        <v>1699</v>
      </c>
      <c r="U202" s="16"/>
      <c r="V202" s="16"/>
      <c r="W202" s="16"/>
      <c r="X202" s="16"/>
      <c r="Y202" s="16"/>
      <c r="Z202" s="16"/>
      <c r="AA202" s="16"/>
    </row>
    <row r="203" spans="1:27" s="6" customFormat="1" ht="51">
      <c r="A203" s="2">
        <v>2</v>
      </c>
      <c r="B203" s="1" t="s">
        <v>722</v>
      </c>
      <c r="C203" s="1" t="s">
        <v>398</v>
      </c>
      <c r="D203" s="16" t="s">
        <v>1694</v>
      </c>
      <c r="E203" s="16" t="s">
        <v>1582</v>
      </c>
      <c r="F203" s="42">
        <v>1988</v>
      </c>
      <c r="G203" s="70">
        <v>459012.67</v>
      </c>
      <c r="H203" s="2" t="s">
        <v>763</v>
      </c>
      <c r="I203" s="281"/>
      <c r="J203" s="63" t="s">
        <v>728</v>
      </c>
      <c r="K203" s="22" t="s">
        <v>1863</v>
      </c>
      <c r="L203" s="22" t="s">
        <v>1864</v>
      </c>
      <c r="M203" s="22" t="s">
        <v>1119</v>
      </c>
      <c r="N203" s="124" t="s">
        <v>1583</v>
      </c>
      <c r="O203" s="22" t="s">
        <v>1699</v>
      </c>
      <c r="P203" s="22" t="s">
        <v>1699</v>
      </c>
      <c r="Q203" s="22" t="s">
        <v>1699</v>
      </c>
      <c r="R203" s="22" t="s">
        <v>1800</v>
      </c>
      <c r="S203" s="22" t="s">
        <v>1120</v>
      </c>
      <c r="T203" s="22" t="s">
        <v>1800</v>
      </c>
      <c r="U203" s="16"/>
      <c r="V203" s="16"/>
      <c r="W203" s="16"/>
      <c r="X203" s="16"/>
      <c r="Y203" s="16"/>
      <c r="Z203" s="16"/>
      <c r="AA203" s="16"/>
    </row>
    <row r="204" spans="1:27" s="6" customFormat="1" ht="63.75">
      <c r="A204" s="2">
        <v>3</v>
      </c>
      <c r="B204" s="1" t="s">
        <v>723</v>
      </c>
      <c r="C204" s="1"/>
      <c r="D204" s="16" t="s">
        <v>1694</v>
      </c>
      <c r="E204" s="16" t="s">
        <v>1582</v>
      </c>
      <c r="F204" s="42">
        <v>1967</v>
      </c>
      <c r="G204" s="70">
        <v>160359.6</v>
      </c>
      <c r="H204" s="2" t="s">
        <v>763</v>
      </c>
      <c r="I204" s="281"/>
      <c r="J204" s="63" t="s">
        <v>728</v>
      </c>
      <c r="K204" s="22" t="s">
        <v>1860</v>
      </c>
      <c r="L204" s="22" t="s">
        <v>1881</v>
      </c>
      <c r="M204" s="22" t="s">
        <v>1121</v>
      </c>
      <c r="N204" s="124" t="s">
        <v>1583</v>
      </c>
      <c r="O204" s="22" t="s">
        <v>1699</v>
      </c>
      <c r="P204" s="22" t="s">
        <v>1699</v>
      </c>
      <c r="Q204" s="22" t="s">
        <v>1800</v>
      </c>
      <c r="R204" s="22" t="s">
        <v>1803</v>
      </c>
      <c r="S204" s="22" t="s">
        <v>1120</v>
      </c>
      <c r="T204" s="22" t="s">
        <v>1699</v>
      </c>
      <c r="U204" s="16"/>
      <c r="V204" s="16"/>
      <c r="W204" s="16"/>
      <c r="X204" s="16"/>
      <c r="Y204" s="16"/>
      <c r="Z204" s="16"/>
      <c r="AA204" s="16"/>
    </row>
    <row r="205" spans="1:27" s="6" customFormat="1" ht="38.25">
      <c r="A205" s="2">
        <v>4</v>
      </c>
      <c r="B205" s="1" t="s">
        <v>724</v>
      </c>
      <c r="C205" s="1"/>
      <c r="D205" s="16" t="s">
        <v>1694</v>
      </c>
      <c r="E205" s="16" t="s">
        <v>1582</v>
      </c>
      <c r="F205" s="42">
        <v>1922</v>
      </c>
      <c r="G205" s="70">
        <v>3935.7</v>
      </c>
      <c r="H205" s="2" t="s">
        <v>763</v>
      </c>
      <c r="I205" s="281"/>
      <c r="J205" s="63" t="s">
        <v>728</v>
      </c>
      <c r="K205" s="22" t="s">
        <v>1860</v>
      </c>
      <c r="L205" s="22" t="s">
        <v>1122</v>
      </c>
      <c r="M205" s="22" t="s">
        <v>1123</v>
      </c>
      <c r="N205" s="124" t="s">
        <v>1583</v>
      </c>
      <c r="O205" s="22" t="s">
        <v>1803</v>
      </c>
      <c r="P205" s="22" t="s">
        <v>1800</v>
      </c>
      <c r="Q205" s="22" t="s">
        <v>1120</v>
      </c>
      <c r="R205" s="22" t="s">
        <v>1699</v>
      </c>
      <c r="S205" s="22" t="s">
        <v>1120</v>
      </c>
      <c r="T205" s="22" t="s">
        <v>1120</v>
      </c>
      <c r="U205" s="16"/>
      <c r="V205" s="16"/>
      <c r="W205" s="16"/>
      <c r="X205" s="16"/>
      <c r="Y205" s="16"/>
      <c r="Z205" s="16"/>
      <c r="AA205" s="16"/>
    </row>
    <row r="206" spans="1:27" s="6" customFormat="1" ht="12.75">
      <c r="A206" s="2">
        <v>5</v>
      </c>
      <c r="B206" s="1" t="s">
        <v>725</v>
      </c>
      <c r="C206" s="1"/>
      <c r="D206" s="16" t="s">
        <v>1694</v>
      </c>
      <c r="E206" s="16" t="s">
        <v>1582</v>
      </c>
      <c r="F206" s="42">
        <v>1967</v>
      </c>
      <c r="G206" s="70">
        <v>6393.4</v>
      </c>
      <c r="H206" s="2" t="s">
        <v>763</v>
      </c>
      <c r="I206" s="281"/>
      <c r="J206" s="63" t="s">
        <v>728</v>
      </c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</row>
    <row r="207" spans="1:27" s="6" customFormat="1" ht="25.5">
      <c r="A207" s="2">
        <v>6</v>
      </c>
      <c r="B207" s="1" t="s">
        <v>726</v>
      </c>
      <c r="C207" s="1" t="s">
        <v>727</v>
      </c>
      <c r="D207" s="16"/>
      <c r="E207" s="16" t="s">
        <v>1582</v>
      </c>
      <c r="F207" s="42">
        <v>1922</v>
      </c>
      <c r="G207" s="70">
        <v>16785.5</v>
      </c>
      <c r="H207" s="2" t="s">
        <v>763</v>
      </c>
      <c r="I207" s="282"/>
      <c r="J207" s="63" t="s">
        <v>728</v>
      </c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</row>
    <row r="208" spans="1:27" s="9" customFormat="1" ht="18" customHeight="1">
      <c r="A208" s="262" t="s">
        <v>1194</v>
      </c>
      <c r="B208" s="263"/>
      <c r="C208" s="263"/>
      <c r="D208" s="263"/>
      <c r="E208" s="263"/>
      <c r="F208" s="264"/>
      <c r="G208" s="91">
        <f>SUM(G202:G207)</f>
        <v>1214740.72</v>
      </c>
      <c r="H208" s="259"/>
      <c r="I208" s="260"/>
      <c r="J208" s="260"/>
      <c r="K208" s="260"/>
      <c r="L208" s="260"/>
      <c r="M208" s="260"/>
      <c r="N208" s="260"/>
      <c r="O208" s="260"/>
      <c r="P208" s="260"/>
      <c r="Q208" s="260"/>
      <c r="R208" s="260"/>
      <c r="S208" s="260"/>
      <c r="T208" s="260"/>
      <c r="U208" s="260"/>
      <c r="V208" s="260"/>
      <c r="W208" s="260"/>
      <c r="X208" s="260"/>
      <c r="Y208" s="260"/>
      <c r="Z208" s="260"/>
      <c r="AA208" s="261"/>
    </row>
    <row r="209" spans="1:27" s="9" customFormat="1" ht="18" customHeight="1">
      <c r="A209" s="101"/>
      <c r="B209" s="102"/>
      <c r="C209" s="102"/>
      <c r="D209" s="164"/>
      <c r="E209" s="164"/>
      <c r="F209" s="165"/>
      <c r="G209" s="160"/>
      <c r="H209" s="117"/>
      <c r="I209" s="166"/>
      <c r="J209" s="166"/>
      <c r="K209" s="104"/>
      <c r="L209" s="104"/>
      <c r="M209" s="104"/>
      <c r="N209" s="117"/>
      <c r="O209" s="104"/>
      <c r="P209" s="104"/>
      <c r="Q209" s="104"/>
      <c r="R209" s="104"/>
      <c r="S209" s="104"/>
      <c r="T209" s="104"/>
      <c r="U209" s="117"/>
      <c r="V209" s="117"/>
      <c r="W209" s="117"/>
      <c r="X209" s="117"/>
      <c r="Y209" s="117"/>
      <c r="Z209" s="117"/>
      <c r="AA209" s="118"/>
    </row>
    <row r="210" spans="1:27" s="9" customFormat="1" ht="19.5" customHeight="1">
      <c r="A210" s="277" t="s">
        <v>849</v>
      </c>
      <c r="B210" s="278"/>
      <c r="C210" s="278"/>
      <c r="D210" s="278"/>
      <c r="E210" s="278"/>
      <c r="F210" s="278"/>
      <c r="G210" s="278"/>
      <c r="H210" s="278"/>
      <c r="I210" s="278"/>
      <c r="J210" s="278"/>
      <c r="K210" s="278"/>
      <c r="L210" s="278"/>
      <c r="M210" s="278"/>
      <c r="N210" s="278"/>
      <c r="O210" s="278"/>
      <c r="P210" s="278"/>
      <c r="Q210" s="278"/>
      <c r="R210" s="278"/>
      <c r="S210" s="278"/>
      <c r="T210" s="278"/>
      <c r="U210" s="278"/>
      <c r="V210" s="278"/>
      <c r="W210" s="278"/>
      <c r="X210" s="278"/>
      <c r="Y210" s="278"/>
      <c r="Z210" s="278"/>
      <c r="AA210" s="279"/>
    </row>
    <row r="211" spans="1:27" s="6" customFormat="1" ht="51">
      <c r="A211" s="2">
        <v>1</v>
      </c>
      <c r="B211" s="1" t="s">
        <v>729</v>
      </c>
      <c r="C211" s="1" t="s">
        <v>398</v>
      </c>
      <c r="D211" s="16" t="s">
        <v>1694</v>
      </c>
      <c r="E211" s="16" t="s">
        <v>1694</v>
      </c>
      <c r="F211" s="42">
        <v>1901</v>
      </c>
      <c r="G211" s="70">
        <v>2324588.98</v>
      </c>
      <c r="H211" s="22" t="s">
        <v>763</v>
      </c>
      <c r="I211" s="1" t="s">
        <v>730</v>
      </c>
      <c r="J211" s="63" t="s">
        <v>731</v>
      </c>
      <c r="K211" s="22" t="s">
        <v>1788</v>
      </c>
      <c r="L211" s="22" t="s">
        <v>732</v>
      </c>
      <c r="M211" s="22" t="s">
        <v>733</v>
      </c>
      <c r="N211" s="124" t="s">
        <v>1694</v>
      </c>
      <c r="O211" s="22" t="s">
        <v>1699</v>
      </c>
      <c r="P211" s="22" t="s">
        <v>1942</v>
      </c>
      <c r="Q211" s="22" t="s">
        <v>1699</v>
      </c>
      <c r="R211" s="22" t="s">
        <v>734</v>
      </c>
      <c r="S211" s="22" t="s">
        <v>1583</v>
      </c>
      <c r="T211" s="22" t="s">
        <v>1939</v>
      </c>
      <c r="U211" s="126">
        <v>5992</v>
      </c>
      <c r="V211" s="126">
        <v>5992</v>
      </c>
      <c r="W211" s="124">
        <v>22975</v>
      </c>
      <c r="X211" s="124">
        <v>3</v>
      </c>
      <c r="Y211" s="124" t="s">
        <v>1694</v>
      </c>
      <c r="Z211" s="124" t="s">
        <v>1694</v>
      </c>
      <c r="AA211" s="124" t="s">
        <v>1582</v>
      </c>
    </row>
    <row r="212" spans="1:27" s="5" customFormat="1" ht="18" customHeight="1">
      <c r="A212" s="262" t="s">
        <v>1194</v>
      </c>
      <c r="B212" s="263"/>
      <c r="C212" s="263"/>
      <c r="D212" s="263"/>
      <c r="E212" s="263"/>
      <c r="F212" s="264"/>
      <c r="G212" s="91">
        <f>SUM(G211)</f>
        <v>2324588.98</v>
      </c>
      <c r="H212" s="259"/>
      <c r="I212" s="260"/>
      <c r="J212" s="260"/>
      <c r="K212" s="260"/>
      <c r="L212" s="260"/>
      <c r="M212" s="260"/>
      <c r="N212" s="260"/>
      <c r="O212" s="260"/>
      <c r="P212" s="260"/>
      <c r="Q212" s="260"/>
      <c r="R212" s="260"/>
      <c r="S212" s="260"/>
      <c r="T212" s="260"/>
      <c r="U212" s="260"/>
      <c r="V212" s="260"/>
      <c r="W212" s="260"/>
      <c r="X212" s="260"/>
      <c r="Y212" s="260"/>
      <c r="Z212" s="260"/>
      <c r="AA212" s="261"/>
    </row>
    <row r="213" spans="1:27" s="5" customFormat="1" ht="18" customHeight="1">
      <c r="A213" s="101"/>
      <c r="B213" s="102"/>
      <c r="C213" s="102"/>
      <c r="D213" s="164"/>
      <c r="E213" s="164"/>
      <c r="F213" s="165"/>
      <c r="G213" s="160"/>
      <c r="H213" s="117"/>
      <c r="I213" s="166"/>
      <c r="J213" s="166"/>
      <c r="K213" s="104"/>
      <c r="L213" s="104"/>
      <c r="M213" s="104"/>
      <c r="N213" s="117"/>
      <c r="O213" s="104"/>
      <c r="P213" s="104"/>
      <c r="Q213" s="167"/>
      <c r="R213" s="167"/>
      <c r="S213" s="167"/>
      <c r="T213" s="167"/>
      <c r="U213" s="168"/>
      <c r="V213" s="168"/>
      <c r="W213" s="168"/>
      <c r="X213" s="168"/>
      <c r="Y213" s="168"/>
      <c r="Z213" s="168"/>
      <c r="AA213" s="169"/>
    </row>
    <row r="214" spans="1:27" s="9" customFormat="1" ht="19.5" customHeight="1">
      <c r="A214" s="277" t="s">
        <v>850</v>
      </c>
      <c r="B214" s="278"/>
      <c r="C214" s="278"/>
      <c r="D214" s="278"/>
      <c r="E214" s="278"/>
      <c r="F214" s="278"/>
      <c r="G214" s="278"/>
      <c r="H214" s="278"/>
      <c r="I214" s="278"/>
      <c r="J214" s="278"/>
      <c r="K214" s="278"/>
      <c r="L214" s="278"/>
      <c r="M214" s="278"/>
      <c r="N214" s="278"/>
      <c r="O214" s="278"/>
      <c r="P214" s="278"/>
      <c r="Q214" s="278"/>
      <c r="R214" s="278"/>
      <c r="S214" s="278"/>
      <c r="T214" s="278"/>
      <c r="U214" s="278"/>
      <c r="V214" s="278"/>
      <c r="W214" s="278"/>
      <c r="X214" s="278"/>
      <c r="Y214" s="278"/>
      <c r="Z214" s="278"/>
      <c r="AA214" s="279"/>
    </row>
    <row r="215" spans="1:28" s="6" customFormat="1" ht="102">
      <c r="A215" s="2">
        <v>1</v>
      </c>
      <c r="B215" s="1" t="s">
        <v>1692</v>
      </c>
      <c r="C215" s="1" t="s">
        <v>398</v>
      </c>
      <c r="D215" s="16" t="s">
        <v>1694</v>
      </c>
      <c r="E215" s="16" t="s">
        <v>1694</v>
      </c>
      <c r="F215" s="42">
        <v>1904</v>
      </c>
      <c r="G215" s="70">
        <v>181722.91</v>
      </c>
      <c r="H215" s="22" t="s">
        <v>763</v>
      </c>
      <c r="I215" s="1" t="s">
        <v>1008</v>
      </c>
      <c r="J215" s="63" t="s">
        <v>1455</v>
      </c>
      <c r="K215" s="22" t="s">
        <v>659</v>
      </c>
      <c r="L215" s="22" t="s">
        <v>660</v>
      </c>
      <c r="M215" s="22" t="s">
        <v>661</v>
      </c>
      <c r="N215" s="124" t="s">
        <v>662</v>
      </c>
      <c r="O215" s="22" t="s">
        <v>663</v>
      </c>
      <c r="P215" s="22" t="s">
        <v>664</v>
      </c>
      <c r="Q215" s="22" t="s">
        <v>664</v>
      </c>
      <c r="R215" s="22" t="s">
        <v>666</v>
      </c>
      <c r="S215" s="22" t="s">
        <v>665</v>
      </c>
      <c r="T215" s="22" t="s">
        <v>664</v>
      </c>
      <c r="U215" s="94">
        <v>960</v>
      </c>
      <c r="V215" s="94">
        <v>2691</v>
      </c>
      <c r="W215" s="94">
        <v>7248</v>
      </c>
      <c r="X215" s="94">
        <v>2</v>
      </c>
      <c r="Y215" s="94" t="s">
        <v>1694</v>
      </c>
      <c r="Z215" s="94" t="s">
        <v>1694</v>
      </c>
      <c r="AA215" s="21" t="s">
        <v>1582</v>
      </c>
      <c r="AB215" s="77"/>
    </row>
    <row r="216" spans="1:27" s="5" customFormat="1" ht="18" customHeight="1">
      <c r="A216" s="262" t="s">
        <v>1194</v>
      </c>
      <c r="B216" s="263"/>
      <c r="C216" s="263"/>
      <c r="D216" s="263"/>
      <c r="E216" s="263"/>
      <c r="F216" s="264"/>
      <c r="G216" s="91">
        <f>SUM(G215)</f>
        <v>181722.91</v>
      </c>
      <c r="H216" s="259"/>
      <c r="I216" s="260"/>
      <c r="J216" s="260"/>
      <c r="K216" s="260"/>
      <c r="L216" s="260"/>
      <c r="M216" s="260"/>
      <c r="N216" s="260"/>
      <c r="O216" s="260"/>
      <c r="P216" s="260"/>
      <c r="Q216" s="260"/>
      <c r="R216" s="260"/>
      <c r="S216" s="260"/>
      <c r="T216" s="260"/>
      <c r="U216" s="260"/>
      <c r="V216" s="260"/>
      <c r="W216" s="260"/>
      <c r="X216" s="260"/>
      <c r="Y216" s="260"/>
      <c r="Z216" s="260"/>
      <c r="AA216" s="261"/>
    </row>
    <row r="217" spans="1:27" s="5" customFormat="1" ht="18" customHeight="1">
      <c r="A217" s="101"/>
      <c r="B217" s="102"/>
      <c r="C217" s="102"/>
      <c r="D217" s="164"/>
      <c r="E217" s="164"/>
      <c r="F217" s="165"/>
      <c r="G217" s="160"/>
      <c r="H217" s="117"/>
      <c r="I217" s="166"/>
      <c r="J217" s="166"/>
      <c r="K217" s="104"/>
      <c r="L217" s="104"/>
      <c r="M217" s="104"/>
      <c r="N217" s="117"/>
      <c r="O217" s="104"/>
      <c r="P217" s="104"/>
      <c r="Q217" s="167"/>
      <c r="R217" s="167"/>
      <c r="S217" s="167"/>
      <c r="T217" s="167"/>
      <c r="U217" s="168"/>
      <c r="V217" s="168"/>
      <c r="W217" s="168"/>
      <c r="X217" s="168"/>
      <c r="Y217" s="168"/>
      <c r="Z217" s="168"/>
      <c r="AA217" s="169"/>
    </row>
    <row r="218" spans="1:27" s="9" customFormat="1" ht="19.5" customHeight="1">
      <c r="A218" s="277" t="s">
        <v>851</v>
      </c>
      <c r="B218" s="278"/>
      <c r="C218" s="278"/>
      <c r="D218" s="278"/>
      <c r="E218" s="278"/>
      <c r="F218" s="278"/>
      <c r="G218" s="278"/>
      <c r="H218" s="278"/>
      <c r="I218" s="278"/>
      <c r="J218" s="278"/>
      <c r="K218" s="278"/>
      <c r="L218" s="278"/>
      <c r="M218" s="278"/>
      <c r="N218" s="278"/>
      <c r="O218" s="278"/>
      <c r="P218" s="278"/>
      <c r="Q218" s="278"/>
      <c r="R218" s="278"/>
      <c r="S218" s="278"/>
      <c r="T218" s="278"/>
      <c r="U218" s="278"/>
      <c r="V218" s="278"/>
      <c r="W218" s="278"/>
      <c r="X218" s="278"/>
      <c r="Y218" s="278"/>
      <c r="Z218" s="278"/>
      <c r="AA218" s="279"/>
    </row>
    <row r="219" spans="1:27" s="6" customFormat="1" ht="165.75">
      <c r="A219" s="2">
        <v>1</v>
      </c>
      <c r="B219" s="1" t="s">
        <v>429</v>
      </c>
      <c r="C219" s="1" t="s">
        <v>430</v>
      </c>
      <c r="D219" s="16" t="s">
        <v>1694</v>
      </c>
      <c r="F219" s="42">
        <v>1974</v>
      </c>
      <c r="G219" s="70">
        <v>1071006.59</v>
      </c>
      <c r="H219" s="22" t="s">
        <v>763</v>
      </c>
      <c r="I219" s="1" t="s">
        <v>431</v>
      </c>
      <c r="J219" s="63" t="s">
        <v>432</v>
      </c>
      <c r="K219" s="22" t="s">
        <v>433</v>
      </c>
      <c r="L219" s="22" t="s">
        <v>434</v>
      </c>
      <c r="M219" s="22" t="s">
        <v>435</v>
      </c>
      <c r="N219" s="124" t="s">
        <v>1582</v>
      </c>
      <c r="O219" s="22" t="s">
        <v>1699</v>
      </c>
      <c r="P219" s="22" t="s">
        <v>1699</v>
      </c>
      <c r="Q219" s="22" t="s">
        <v>1699</v>
      </c>
      <c r="R219" s="22" t="s">
        <v>1942</v>
      </c>
      <c r="S219" s="22" t="s">
        <v>1700</v>
      </c>
      <c r="T219" s="22" t="s">
        <v>1939</v>
      </c>
      <c r="U219" s="16"/>
      <c r="V219" s="124">
        <v>1834</v>
      </c>
      <c r="W219" s="124">
        <v>7309</v>
      </c>
      <c r="X219" s="124">
        <v>2</v>
      </c>
      <c r="Y219" s="124" t="s">
        <v>1694</v>
      </c>
      <c r="Z219" s="124" t="s">
        <v>1694</v>
      </c>
      <c r="AA219" s="124" t="s">
        <v>1582</v>
      </c>
    </row>
    <row r="220" spans="1:27" s="5" customFormat="1" ht="18" customHeight="1">
      <c r="A220" s="262" t="s">
        <v>1194</v>
      </c>
      <c r="B220" s="263"/>
      <c r="C220" s="263"/>
      <c r="D220" s="263"/>
      <c r="E220" s="263"/>
      <c r="F220" s="264"/>
      <c r="G220" s="91">
        <f>SUM(G219)</f>
        <v>1071006.59</v>
      </c>
      <c r="H220" s="259"/>
      <c r="I220" s="260"/>
      <c r="J220" s="260"/>
      <c r="K220" s="260"/>
      <c r="L220" s="260"/>
      <c r="M220" s="260"/>
      <c r="N220" s="260"/>
      <c r="O220" s="260"/>
      <c r="P220" s="260"/>
      <c r="Q220" s="260"/>
      <c r="R220" s="260"/>
      <c r="S220" s="260"/>
      <c r="T220" s="260"/>
      <c r="U220" s="260"/>
      <c r="V220" s="260"/>
      <c r="W220" s="260"/>
      <c r="X220" s="260"/>
      <c r="Y220" s="260"/>
      <c r="Z220" s="260"/>
      <c r="AA220" s="261"/>
    </row>
    <row r="221" spans="1:27" s="5" customFormat="1" ht="18" customHeight="1">
      <c r="A221" s="101"/>
      <c r="B221" s="102"/>
      <c r="C221" s="102"/>
      <c r="D221" s="164"/>
      <c r="E221" s="164"/>
      <c r="F221" s="165"/>
      <c r="G221" s="160"/>
      <c r="H221" s="117"/>
      <c r="I221" s="166"/>
      <c r="J221" s="166"/>
      <c r="K221" s="104"/>
      <c r="L221" s="104"/>
      <c r="M221" s="104"/>
      <c r="N221" s="117"/>
      <c r="O221" s="104"/>
      <c r="P221" s="104"/>
      <c r="Q221" s="167"/>
      <c r="R221" s="167"/>
      <c r="S221" s="167"/>
      <c r="T221" s="167"/>
      <c r="U221" s="168"/>
      <c r="V221" s="168"/>
      <c r="W221" s="168"/>
      <c r="X221" s="168"/>
      <c r="Y221" s="168"/>
      <c r="Z221" s="168"/>
      <c r="AA221" s="169"/>
    </row>
    <row r="222" spans="1:27" s="9" customFormat="1" ht="19.5" customHeight="1">
      <c r="A222" s="277" t="s">
        <v>852</v>
      </c>
      <c r="B222" s="278"/>
      <c r="C222" s="278"/>
      <c r="D222" s="278"/>
      <c r="E222" s="278"/>
      <c r="F222" s="278"/>
      <c r="G222" s="278"/>
      <c r="H222" s="278"/>
      <c r="I222" s="278"/>
      <c r="J222" s="278"/>
      <c r="K222" s="278"/>
      <c r="L222" s="278"/>
      <c r="M222" s="278"/>
      <c r="N222" s="278"/>
      <c r="O222" s="278"/>
      <c r="P222" s="278"/>
      <c r="Q222" s="278"/>
      <c r="R222" s="278"/>
      <c r="S222" s="278"/>
      <c r="T222" s="278"/>
      <c r="U222" s="278"/>
      <c r="V222" s="278"/>
      <c r="W222" s="278"/>
      <c r="X222" s="278"/>
      <c r="Y222" s="278"/>
      <c r="Z222" s="278"/>
      <c r="AA222" s="279"/>
    </row>
    <row r="223" spans="1:27" s="6" customFormat="1" ht="38.25">
      <c r="A223" s="2">
        <v>1</v>
      </c>
      <c r="B223" s="1" t="s">
        <v>1737</v>
      </c>
      <c r="C223" s="1" t="s">
        <v>481</v>
      </c>
      <c r="D223" s="16" t="s">
        <v>1694</v>
      </c>
      <c r="E223" s="16" t="s">
        <v>1582</v>
      </c>
      <c r="F223" s="42">
        <v>1970</v>
      </c>
      <c r="G223" s="70">
        <v>838883.12</v>
      </c>
      <c r="H223" s="22" t="s">
        <v>763</v>
      </c>
      <c r="I223" s="1" t="s">
        <v>490</v>
      </c>
      <c r="J223" s="63" t="s">
        <v>492</v>
      </c>
      <c r="K223" s="22" t="s">
        <v>498</v>
      </c>
      <c r="L223" s="22" t="s">
        <v>499</v>
      </c>
      <c r="M223" s="22" t="s">
        <v>500</v>
      </c>
      <c r="N223" s="124" t="s">
        <v>1582</v>
      </c>
      <c r="O223" s="22" t="s">
        <v>1699</v>
      </c>
      <c r="P223" s="22" t="s">
        <v>1699</v>
      </c>
      <c r="Q223" s="22" t="s">
        <v>1699</v>
      </c>
      <c r="R223" s="22" t="s">
        <v>1699</v>
      </c>
      <c r="S223" s="22" t="s">
        <v>1583</v>
      </c>
      <c r="T223" s="22" t="s">
        <v>1699</v>
      </c>
      <c r="U223" s="124">
        <v>786</v>
      </c>
      <c r="V223" s="124">
        <v>1787.45</v>
      </c>
      <c r="W223" s="124">
        <v>4419</v>
      </c>
      <c r="X223" s="124">
        <v>2</v>
      </c>
      <c r="Y223" s="124" t="s">
        <v>1694</v>
      </c>
      <c r="Z223" s="124" t="s">
        <v>1694</v>
      </c>
      <c r="AA223" s="124" t="s">
        <v>1582</v>
      </c>
    </row>
    <row r="224" spans="1:27" s="6" customFormat="1" ht="25.5">
      <c r="A224" s="2">
        <v>2</v>
      </c>
      <c r="B224" s="1" t="s">
        <v>482</v>
      </c>
      <c r="C224" s="1" t="s">
        <v>483</v>
      </c>
      <c r="D224" s="16" t="s">
        <v>1694</v>
      </c>
      <c r="E224" s="16" t="s">
        <v>1582</v>
      </c>
      <c r="F224" s="42">
        <v>1962</v>
      </c>
      <c r="G224" s="70">
        <v>31429.07</v>
      </c>
      <c r="H224" s="22" t="s">
        <v>763</v>
      </c>
      <c r="I224" s="1" t="s">
        <v>491</v>
      </c>
      <c r="J224" s="63" t="s">
        <v>493</v>
      </c>
      <c r="K224" s="22" t="s">
        <v>1788</v>
      </c>
      <c r="L224" s="22" t="s">
        <v>501</v>
      </c>
      <c r="M224" s="22" t="s">
        <v>502</v>
      </c>
      <c r="N224" s="124" t="s">
        <v>1582</v>
      </c>
      <c r="O224" s="22" t="s">
        <v>1800</v>
      </c>
      <c r="P224" s="22" t="s">
        <v>1583</v>
      </c>
      <c r="Q224" s="22" t="s">
        <v>1583</v>
      </c>
      <c r="R224" s="22" t="s">
        <v>1583</v>
      </c>
      <c r="S224" s="22" t="s">
        <v>1583</v>
      </c>
      <c r="T224" s="22" t="s">
        <v>1583</v>
      </c>
      <c r="U224" s="124">
        <v>200</v>
      </c>
      <c r="V224" s="124">
        <v>200</v>
      </c>
      <c r="W224" s="124">
        <v>900</v>
      </c>
      <c r="X224" s="124">
        <v>1</v>
      </c>
      <c r="Y224" s="124" t="s">
        <v>1582</v>
      </c>
      <c r="Z224" s="124" t="s">
        <v>1582</v>
      </c>
      <c r="AA224" s="124" t="s">
        <v>1582</v>
      </c>
    </row>
    <row r="225" spans="1:27" s="6" customFormat="1" ht="25.5">
      <c r="A225" s="2">
        <v>3</v>
      </c>
      <c r="B225" s="1" t="s">
        <v>1755</v>
      </c>
      <c r="C225" s="1" t="s">
        <v>484</v>
      </c>
      <c r="D225" s="16" t="s">
        <v>1694</v>
      </c>
      <c r="E225" s="16" t="s">
        <v>1582</v>
      </c>
      <c r="F225" s="42">
        <v>1966</v>
      </c>
      <c r="G225" s="70">
        <v>3549</v>
      </c>
      <c r="H225" s="22" t="s">
        <v>763</v>
      </c>
      <c r="I225" s="1" t="s">
        <v>491</v>
      </c>
      <c r="J225" s="63" t="s">
        <v>494</v>
      </c>
      <c r="K225" s="22" t="s">
        <v>503</v>
      </c>
      <c r="L225" s="22" t="s">
        <v>501</v>
      </c>
      <c r="M225" s="22" t="s">
        <v>504</v>
      </c>
      <c r="N225" s="124" t="s">
        <v>1582</v>
      </c>
      <c r="O225" s="22" t="s">
        <v>1800</v>
      </c>
      <c r="P225" s="22" t="s">
        <v>1699</v>
      </c>
      <c r="Q225" s="22" t="s">
        <v>1583</v>
      </c>
      <c r="R225" s="22" t="s">
        <v>1800</v>
      </c>
      <c r="S225" s="22" t="s">
        <v>1583</v>
      </c>
      <c r="T225" s="22" t="s">
        <v>1800</v>
      </c>
      <c r="U225" s="124">
        <v>54</v>
      </c>
      <c r="V225" s="124">
        <v>54</v>
      </c>
      <c r="W225" s="124">
        <v>178</v>
      </c>
      <c r="X225" s="124">
        <v>1</v>
      </c>
      <c r="Y225" s="124" t="s">
        <v>1582</v>
      </c>
      <c r="Z225" s="124" t="s">
        <v>1582</v>
      </c>
      <c r="AA225" s="124" t="s">
        <v>1582</v>
      </c>
    </row>
    <row r="226" spans="1:27" s="6" customFormat="1" ht="25.5">
      <c r="A226" s="2">
        <v>4</v>
      </c>
      <c r="B226" s="1" t="s">
        <v>485</v>
      </c>
      <c r="C226" s="1" t="s">
        <v>486</v>
      </c>
      <c r="D226" s="16" t="s">
        <v>1694</v>
      </c>
      <c r="E226" s="16" t="s">
        <v>1582</v>
      </c>
      <c r="F226" s="42">
        <v>1966</v>
      </c>
      <c r="G226" s="70">
        <v>15407</v>
      </c>
      <c r="H226" s="22" t="s">
        <v>763</v>
      </c>
      <c r="I226" s="1" t="s">
        <v>491</v>
      </c>
      <c r="J226" s="63" t="s">
        <v>495</v>
      </c>
      <c r="K226" s="22" t="s">
        <v>503</v>
      </c>
      <c r="L226" s="22" t="s">
        <v>501</v>
      </c>
      <c r="M226" s="22" t="s">
        <v>504</v>
      </c>
      <c r="N226" s="124" t="s">
        <v>1582</v>
      </c>
      <c r="O226" s="22" t="s">
        <v>505</v>
      </c>
      <c r="P226" s="22" t="s">
        <v>1699</v>
      </c>
      <c r="Q226" s="22" t="s">
        <v>1699</v>
      </c>
      <c r="R226" s="22" t="s">
        <v>1800</v>
      </c>
      <c r="S226" s="22" t="s">
        <v>1583</v>
      </c>
      <c r="T226" s="22" t="s">
        <v>1583</v>
      </c>
      <c r="U226" s="124">
        <v>130</v>
      </c>
      <c r="V226" s="124">
        <v>130</v>
      </c>
      <c r="W226" s="124">
        <v>572</v>
      </c>
      <c r="X226" s="124">
        <v>1</v>
      </c>
      <c r="Y226" s="124" t="s">
        <v>1582</v>
      </c>
      <c r="Z226" s="124" t="s">
        <v>1582</v>
      </c>
      <c r="AA226" s="124" t="s">
        <v>1582</v>
      </c>
    </row>
    <row r="227" spans="1:27" s="6" customFormat="1" ht="38.25">
      <c r="A227" s="2">
        <v>5</v>
      </c>
      <c r="B227" s="1" t="s">
        <v>487</v>
      </c>
      <c r="C227" s="1" t="s">
        <v>489</v>
      </c>
      <c r="D227" s="16" t="s">
        <v>1694</v>
      </c>
      <c r="E227" s="16" t="s">
        <v>1582</v>
      </c>
      <c r="F227" s="42">
        <v>1966</v>
      </c>
      <c r="G227" s="70">
        <v>77705.15</v>
      </c>
      <c r="H227" s="22" t="s">
        <v>763</v>
      </c>
      <c r="I227" s="1" t="s">
        <v>491</v>
      </c>
      <c r="J227" s="63" t="s">
        <v>496</v>
      </c>
      <c r="K227" s="22" t="s">
        <v>1788</v>
      </c>
      <c r="L227" s="22" t="s">
        <v>506</v>
      </c>
      <c r="M227" s="22" t="s">
        <v>507</v>
      </c>
      <c r="N227" s="124" t="s">
        <v>1582</v>
      </c>
      <c r="O227" s="22" t="s">
        <v>505</v>
      </c>
      <c r="P227" s="22" t="s">
        <v>1699</v>
      </c>
      <c r="Q227" s="22" t="s">
        <v>505</v>
      </c>
      <c r="R227" s="22" t="s">
        <v>505</v>
      </c>
      <c r="S227" s="22" t="s">
        <v>1583</v>
      </c>
      <c r="T227" s="22" t="s">
        <v>505</v>
      </c>
      <c r="U227" s="124">
        <v>118</v>
      </c>
      <c r="V227" s="124">
        <v>118</v>
      </c>
      <c r="W227" s="124">
        <v>368</v>
      </c>
      <c r="X227" s="124">
        <v>1</v>
      </c>
      <c r="Y227" s="124" t="s">
        <v>1582</v>
      </c>
      <c r="Z227" s="124" t="s">
        <v>1582</v>
      </c>
      <c r="AA227" s="124" t="s">
        <v>1582</v>
      </c>
    </row>
    <row r="228" spans="1:27" s="6" customFormat="1" ht="12.75">
      <c r="A228" s="2">
        <v>6</v>
      </c>
      <c r="B228" s="1" t="s">
        <v>488</v>
      </c>
      <c r="C228" s="1"/>
      <c r="D228" s="16" t="s">
        <v>428</v>
      </c>
      <c r="E228" s="16" t="s">
        <v>428</v>
      </c>
      <c r="F228" s="42">
        <v>2009</v>
      </c>
      <c r="G228" s="70">
        <v>56700.26</v>
      </c>
      <c r="H228" s="22" t="s">
        <v>763</v>
      </c>
      <c r="I228" s="1"/>
      <c r="J228" s="63" t="s">
        <v>497</v>
      </c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</row>
    <row r="229" spans="1:27" s="5" customFormat="1" ht="18" customHeight="1">
      <c r="A229" s="262" t="s">
        <v>1194</v>
      </c>
      <c r="B229" s="263"/>
      <c r="C229" s="263"/>
      <c r="D229" s="263"/>
      <c r="E229" s="263"/>
      <c r="F229" s="264"/>
      <c r="G229" s="91">
        <f>SUM(G223:G228)</f>
        <v>1023673.6</v>
      </c>
      <c r="H229" s="259"/>
      <c r="I229" s="260"/>
      <c r="J229" s="260"/>
      <c r="K229" s="260"/>
      <c r="L229" s="260"/>
      <c r="M229" s="260"/>
      <c r="N229" s="260"/>
      <c r="O229" s="260"/>
      <c r="P229" s="260"/>
      <c r="Q229" s="260"/>
      <c r="R229" s="260"/>
      <c r="S229" s="260"/>
      <c r="T229" s="260"/>
      <c r="U229" s="260"/>
      <c r="V229" s="260"/>
      <c r="W229" s="260"/>
      <c r="X229" s="260"/>
      <c r="Y229" s="260"/>
      <c r="Z229" s="260"/>
      <c r="AA229" s="261"/>
    </row>
    <row r="231" ht="13.5" thickBot="1"/>
    <row r="232" spans="3:7" ht="15.75" thickBot="1">
      <c r="C232" s="298" t="s">
        <v>882</v>
      </c>
      <c r="D232" s="299"/>
      <c r="E232" s="299"/>
      <c r="F232" s="299"/>
      <c r="G232" s="170">
        <f>SUM(G21,G35,G62,G73,G86,G93,G105,G111,G115,G123,G127,G131,G135,G142,G147,G156,G164,G170,G180,G187,G192,G199,G208,G212,G216,G220,G229)</f>
        <v>54313179.57999999</v>
      </c>
    </row>
  </sheetData>
  <sheetProtection/>
  <mergeCells count="110">
    <mergeCell ref="C232:F232"/>
    <mergeCell ref="A147:F147"/>
    <mergeCell ref="A156:F156"/>
    <mergeCell ref="A164:F164"/>
    <mergeCell ref="A149:AA149"/>
    <mergeCell ref="A208:F208"/>
    <mergeCell ref="H180:AA180"/>
    <mergeCell ref="A182:AA182"/>
    <mergeCell ref="H183:H184"/>
    <mergeCell ref="H164:AA164"/>
    <mergeCell ref="A129:AA129"/>
    <mergeCell ref="H192:AA192"/>
    <mergeCell ref="H187:AA187"/>
    <mergeCell ref="A187:F187"/>
    <mergeCell ref="A133:AA133"/>
    <mergeCell ref="H147:AA147"/>
    <mergeCell ref="H142:AA142"/>
    <mergeCell ref="I183:I186"/>
    <mergeCell ref="H127:AA127"/>
    <mergeCell ref="J183:J186"/>
    <mergeCell ref="A131:F131"/>
    <mergeCell ref="A135:F135"/>
    <mergeCell ref="A142:F142"/>
    <mergeCell ref="A137:AA137"/>
    <mergeCell ref="H131:AA131"/>
    <mergeCell ref="A170:F170"/>
    <mergeCell ref="A180:F180"/>
    <mergeCell ref="A172:AA172"/>
    <mergeCell ref="H86:AA86"/>
    <mergeCell ref="A111:F111"/>
    <mergeCell ref="H111:AA111"/>
    <mergeCell ref="A4:AA4"/>
    <mergeCell ref="A25:AA25"/>
    <mergeCell ref="A37:AA37"/>
    <mergeCell ref="A64:AA64"/>
    <mergeCell ref="D101:J101"/>
    <mergeCell ref="A107:AA107"/>
    <mergeCell ref="A73:F73"/>
    <mergeCell ref="A117:AA117"/>
    <mergeCell ref="A123:F123"/>
    <mergeCell ref="A144:AA144"/>
    <mergeCell ref="A125:AA125"/>
    <mergeCell ref="H170:AA170"/>
    <mergeCell ref="H115:AA115"/>
    <mergeCell ref="A115:F115"/>
    <mergeCell ref="A127:F127"/>
    <mergeCell ref="H156:AA156"/>
    <mergeCell ref="H123:AA123"/>
    <mergeCell ref="AA2:AA3"/>
    <mergeCell ref="I2:I3"/>
    <mergeCell ref="J2:J3"/>
    <mergeCell ref="K2:M2"/>
    <mergeCell ref="N2:N3"/>
    <mergeCell ref="O2:T2"/>
    <mergeCell ref="U2:U3"/>
    <mergeCell ref="Z2:Z3"/>
    <mergeCell ref="A229:F229"/>
    <mergeCell ref="G183:G184"/>
    <mergeCell ref="A199:C199"/>
    <mergeCell ref="A2:A3"/>
    <mergeCell ref="B2:B3"/>
    <mergeCell ref="F2:F3"/>
    <mergeCell ref="A23:N23"/>
    <mergeCell ref="H2:H3"/>
    <mergeCell ref="G2:G3"/>
    <mergeCell ref="A113:AA113"/>
    <mergeCell ref="C2:C3"/>
    <mergeCell ref="D2:D3"/>
    <mergeCell ref="E2:E3"/>
    <mergeCell ref="Y2:Y3"/>
    <mergeCell ref="V2:V3"/>
    <mergeCell ref="W2:W3"/>
    <mergeCell ref="X2:X3"/>
    <mergeCell ref="A216:F216"/>
    <mergeCell ref="A220:F220"/>
    <mergeCell ref="A210:AA210"/>
    <mergeCell ref="A201:AA201"/>
    <mergeCell ref="A194:AA194"/>
    <mergeCell ref="A189:AA189"/>
    <mergeCell ref="A192:F192"/>
    <mergeCell ref="H208:AA208"/>
    <mergeCell ref="H199:AA199"/>
    <mergeCell ref="I202:I207"/>
    <mergeCell ref="H229:AA229"/>
    <mergeCell ref="H220:AA220"/>
    <mergeCell ref="H216:AA216"/>
    <mergeCell ref="H212:AA212"/>
    <mergeCell ref="A166:AA166"/>
    <mergeCell ref="A158:AA158"/>
    <mergeCell ref="A222:AA222"/>
    <mergeCell ref="A218:AA218"/>
    <mergeCell ref="A214:AA214"/>
    <mergeCell ref="A212:F212"/>
    <mergeCell ref="H73:AA73"/>
    <mergeCell ref="A93:F93"/>
    <mergeCell ref="H93:AA93"/>
    <mergeCell ref="A105:F105"/>
    <mergeCell ref="H105:AA105"/>
    <mergeCell ref="A95:AA95"/>
    <mergeCell ref="A88:AA88"/>
    <mergeCell ref="D104:J104"/>
    <mergeCell ref="A75:AA75"/>
    <mergeCell ref="A86:F86"/>
    <mergeCell ref="H21:AA21"/>
    <mergeCell ref="A35:F35"/>
    <mergeCell ref="H35:AA35"/>
    <mergeCell ref="A62:F62"/>
    <mergeCell ref="H62:AA62"/>
    <mergeCell ref="A21:F21"/>
    <mergeCell ref="J60:J6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4" r:id="rId1"/>
  <headerFooter alignWithMargins="0">
    <oddFooter>&amp;CStrona &amp;P z &amp;N</oddFooter>
  </headerFooter>
  <rowBreaks count="1" manualBreakCount="1">
    <brk id="94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77"/>
  <sheetViews>
    <sheetView view="pageBreakPreview" zoomScaleSheetLayoutView="100" zoomScalePageLayoutView="0" workbookViewId="0" topLeftCell="A934">
      <selection activeCell="A897" sqref="A897:D897"/>
    </sheetView>
  </sheetViews>
  <sheetFormatPr defaultColWidth="9.140625" defaultRowHeight="12.75"/>
  <cols>
    <col min="1" max="1" width="4.8515625" style="9" customWidth="1"/>
    <col min="2" max="2" width="53.57421875" style="76" customWidth="1"/>
    <col min="3" max="3" width="15.421875" style="129" customWidth="1"/>
    <col min="4" max="4" width="18.421875" style="183" customWidth="1"/>
    <col min="5" max="5" width="13.8515625" style="5" bestFit="1" customWidth="1"/>
    <col min="6" max="6" width="14.8515625" style="5" customWidth="1"/>
    <col min="7" max="8" width="9.140625" style="5" customWidth="1"/>
    <col min="9" max="9" width="13.8515625" style="5" bestFit="1" customWidth="1"/>
    <col min="10" max="16384" width="9.140625" style="5" customWidth="1"/>
  </cols>
  <sheetData>
    <row r="1" spans="1:4" ht="12.75">
      <c r="A1" s="10" t="s">
        <v>1501</v>
      </c>
      <c r="D1" s="171"/>
    </row>
    <row r="3" spans="1:4" ht="24.75" customHeight="1">
      <c r="A3" s="308" t="s">
        <v>1173</v>
      </c>
      <c r="B3" s="308"/>
      <c r="C3" s="308"/>
      <c r="D3" s="308"/>
    </row>
    <row r="4" spans="1:4" ht="24.75" customHeight="1">
      <c r="A4" s="114" t="s">
        <v>1196</v>
      </c>
      <c r="B4" s="114" t="s">
        <v>1204</v>
      </c>
      <c r="C4" s="114" t="s">
        <v>1205</v>
      </c>
      <c r="D4" s="54" t="s">
        <v>1206</v>
      </c>
    </row>
    <row r="5" spans="1:4" ht="15" customHeight="1">
      <c r="A5" s="300" t="s">
        <v>1947</v>
      </c>
      <c r="B5" s="301"/>
      <c r="C5" s="301"/>
      <c r="D5" s="302"/>
    </row>
    <row r="6" spans="1:4" ht="12.75">
      <c r="A6" s="2">
        <v>1</v>
      </c>
      <c r="B6" s="140" t="s">
        <v>1529</v>
      </c>
      <c r="C6" s="8">
        <v>2007</v>
      </c>
      <c r="D6" s="18">
        <v>671.58</v>
      </c>
    </row>
    <row r="7" spans="1:4" ht="12.75">
      <c r="A7" s="2">
        <v>2</v>
      </c>
      <c r="B7" s="140" t="s">
        <v>1530</v>
      </c>
      <c r="C7" s="8">
        <v>2007</v>
      </c>
      <c r="D7" s="18">
        <v>2873.18</v>
      </c>
    </row>
    <row r="8" spans="1:4" ht="25.5">
      <c r="A8" s="2">
        <v>3</v>
      </c>
      <c r="B8" s="140" t="s">
        <v>1531</v>
      </c>
      <c r="C8" s="8">
        <v>2007</v>
      </c>
      <c r="D8" s="18">
        <v>786.9</v>
      </c>
    </row>
    <row r="9" spans="1:4" ht="25.5">
      <c r="A9" s="2">
        <v>4</v>
      </c>
      <c r="B9" s="140" t="s">
        <v>1532</v>
      </c>
      <c r="C9" s="8">
        <v>2007</v>
      </c>
      <c r="D9" s="18">
        <v>3597.11</v>
      </c>
    </row>
    <row r="10" spans="1:4" ht="12.75">
      <c r="A10" s="2">
        <v>5</v>
      </c>
      <c r="B10" s="140" t="s">
        <v>1533</v>
      </c>
      <c r="C10" s="8">
        <v>2007</v>
      </c>
      <c r="D10" s="18">
        <v>2824.98</v>
      </c>
    </row>
    <row r="11" spans="1:4" ht="25.5">
      <c r="A11" s="2">
        <v>6</v>
      </c>
      <c r="B11" s="140" t="s">
        <v>1532</v>
      </c>
      <c r="C11" s="8">
        <v>2007</v>
      </c>
      <c r="D11" s="18">
        <v>3597.1</v>
      </c>
    </row>
    <row r="12" spans="1:4" ht="12.75">
      <c r="A12" s="2">
        <v>7</v>
      </c>
      <c r="B12" s="140" t="s">
        <v>1533</v>
      </c>
      <c r="C12" s="8">
        <v>2007</v>
      </c>
      <c r="D12" s="18">
        <v>2824.96</v>
      </c>
    </row>
    <row r="13" spans="1:4" ht="12.75">
      <c r="A13" s="2">
        <v>8</v>
      </c>
      <c r="B13" s="140" t="s">
        <v>1533</v>
      </c>
      <c r="C13" s="8">
        <v>2007</v>
      </c>
      <c r="D13" s="18">
        <v>2824.96</v>
      </c>
    </row>
    <row r="14" spans="1:4" ht="25.5">
      <c r="A14" s="2">
        <v>9</v>
      </c>
      <c r="B14" s="140" t="s">
        <v>1536</v>
      </c>
      <c r="C14" s="8">
        <v>2007</v>
      </c>
      <c r="D14" s="18">
        <v>3452.6</v>
      </c>
    </row>
    <row r="15" spans="1:4" ht="12.75" customHeight="1">
      <c r="A15" s="2">
        <v>10</v>
      </c>
      <c r="B15" s="140" t="s">
        <v>1536</v>
      </c>
      <c r="C15" s="8">
        <v>2007</v>
      </c>
      <c r="D15" s="18">
        <v>3452.6</v>
      </c>
    </row>
    <row r="16" spans="1:4" ht="25.5">
      <c r="A16" s="2">
        <v>11</v>
      </c>
      <c r="B16" s="140" t="s">
        <v>1536</v>
      </c>
      <c r="C16" s="8">
        <v>2007</v>
      </c>
      <c r="D16" s="18">
        <v>3452.6</v>
      </c>
    </row>
    <row r="17" spans="1:4" ht="25.5">
      <c r="A17" s="2">
        <v>12</v>
      </c>
      <c r="B17" s="140" t="s">
        <v>1536</v>
      </c>
      <c r="C17" s="8">
        <v>2007</v>
      </c>
      <c r="D17" s="18">
        <v>3452.6</v>
      </c>
    </row>
    <row r="18" spans="1:4" ht="25.5">
      <c r="A18" s="2">
        <v>13</v>
      </c>
      <c r="B18" s="140" t="s">
        <v>1536</v>
      </c>
      <c r="C18" s="8">
        <v>2007</v>
      </c>
      <c r="D18" s="18">
        <v>3452.6</v>
      </c>
    </row>
    <row r="19" spans="1:4" ht="25.5">
      <c r="A19" s="2">
        <v>14</v>
      </c>
      <c r="B19" s="140" t="s">
        <v>1537</v>
      </c>
      <c r="C19" s="8">
        <v>2007</v>
      </c>
      <c r="D19" s="18">
        <v>3562.4</v>
      </c>
    </row>
    <row r="20" spans="1:4" ht="25.5">
      <c r="A20" s="2">
        <v>15</v>
      </c>
      <c r="B20" s="140" t="s">
        <v>1537</v>
      </c>
      <c r="C20" s="8">
        <v>2007</v>
      </c>
      <c r="D20" s="18">
        <v>3562.4</v>
      </c>
    </row>
    <row r="21" spans="1:4" ht="12.75">
      <c r="A21" s="2">
        <v>16</v>
      </c>
      <c r="B21" s="140" t="s">
        <v>1538</v>
      </c>
      <c r="C21" s="8">
        <v>2007</v>
      </c>
      <c r="D21" s="18">
        <v>3129.3</v>
      </c>
    </row>
    <row r="22" spans="1:4" ht="12.75">
      <c r="A22" s="2">
        <v>17</v>
      </c>
      <c r="B22" s="140" t="s">
        <v>1538</v>
      </c>
      <c r="C22" s="8">
        <v>2007</v>
      </c>
      <c r="D22" s="18">
        <v>3129.3</v>
      </c>
    </row>
    <row r="23" spans="1:4" ht="25.5">
      <c r="A23" s="2">
        <v>18</v>
      </c>
      <c r="B23" s="140" t="s">
        <v>1537</v>
      </c>
      <c r="C23" s="8">
        <v>2007</v>
      </c>
      <c r="D23" s="18">
        <v>3562.4</v>
      </c>
    </row>
    <row r="24" spans="1:4" ht="12.75">
      <c r="A24" s="2">
        <v>19</v>
      </c>
      <c r="B24" s="140" t="s">
        <v>1538</v>
      </c>
      <c r="C24" s="8">
        <v>2007</v>
      </c>
      <c r="D24" s="18">
        <v>3129.3</v>
      </c>
    </row>
    <row r="25" spans="1:4" ht="38.25">
      <c r="A25" s="2">
        <v>20</v>
      </c>
      <c r="B25" s="140" t="s">
        <v>1539</v>
      </c>
      <c r="C25" s="8">
        <v>2007</v>
      </c>
      <c r="D25" s="18">
        <v>4423.72</v>
      </c>
    </row>
    <row r="26" spans="1:4" ht="12.75">
      <c r="A26" s="2">
        <v>21</v>
      </c>
      <c r="B26" s="140" t="s">
        <v>1540</v>
      </c>
      <c r="C26" s="8">
        <v>2007</v>
      </c>
      <c r="D26" s="18">
        <v>16962.88</v>
      </c>
    </row>
    <row r="27" spans="1:4" ht="12.75">
      <c r="A27" s="2">
        <v>22</v>
      </c>
      <c r="B27" s="140" t="s">
        <v>1541</v>
      </c>
      <c r="C27" s="8">
        <v>2007</v>
      </c>
      <c r="D27" s="18">
        <v>4270</v>
      </c>
    </row>
    <row r="28" spans="1:4" ht="12.75">
      <c r="A28" s="2">
        <v>23</v>
      </c>
      <c r="B28" s="140" t="s">
        <v>1542</v>
      </c>
      <c r="C28" s="8">
        <v>2007</v>
      </c>
      <c r="D28" s="18">
        <v>3782</v>
      </c>
    </row>
    <row r="29" spans="1:4" ht="25.5">
      <c r="A29" s="2">
        <v>24</v>
      </c>
      <c r="B29" s="140" t="s">
        <v>1543</v>
      </c>
      <c r="C29" s="8">
        <v>2008</v>
      </c>
      <c r="D29" s="18">
        <v>3176.88</v>
      </c>
    </row>
    <row r="30" spans="1:4" ht="25.5">
      <c r="A30" s="2">
        <v>25</v>
      </c>
      <c r="B30" s="140" t="s">
        <v>1543</v>
      </c>
      <c r="C30" s="8">
        <v>2008</v>
      </c>
      <c r="D30" s="18">
        <v>3176.88</v>
      </c>
    </row>
    <row r="31" spans="1:4" ht="25.5">
      <c r="A31" s="2">
        <v>26</v>
      </c>
      <c r="B31" s="140" t="s">
        <v>1543</v>
      </c>
      <c r="C31" s="8">
        <v>2008</v>
      </c>
      <c r="D31" s="18">
        <v>3176.88</v>
      </c>
    </row>
    <row r="32" spans="1:4" ht="12.75">
      <c r="A32" s="2">
        <v>27</v>
      </c>
      <c r="B32" s="140" t="s">
        <v>1538</v>
      </c>
      <c r="C32" s="8">
        <v>2008</v>
      </c>
      <c r="D32" s="18">
        <v>2746.22</v>
      </c>
    </row>
    <row r="33" spans="1:4" ht="25.5">
      <c r="A33" s="2">
        <v>28</v>
      </c>
      <c r="B33" s="140" t="s">
        <v>1544</v>
      </c>
      <c r="C33" s="8">
        <v>2008</v>
      </c>
      <c r="D33" s="18">
        <v>3176.88</v>
      </c>
    </row>
    <row r="34" spans="1:4" ht="25.5">
      <c r="A34" s="2">
        <v>29</v>
      </c>
      <c r="B34" s="140" t="s">
        <v>1544</v>
      </c>
      <c r="C34" s="8">
        <v>2008</v>
      </c>
      <c r="D34" s="18">
        <v>3176.88</v>
      </c>
    </row>
    <row r="35" spans="1:4" ht="12.75" customHeight="1">
      <c r="A35" s="2">
        <v>30</v>
      </c>
      <c r="B35" s="140" t="s">
        <v>1545</v>
      </c>
      <c r="C35" s="8">
        <v>2008</v>
      </c>
      <c r="D35" s="18">
        <v>4027.22</v>
      </c>
    </row>
    <row r="36" spans="1:4" ht="12.75">
      <c r="A36" s="2">
        <v>31</v>
      </c>
      <c r="B36" s="140" t="s">
        <v>1546</v>
      </c>
      <c r="C36" s="8">
        <v>2008</v>
      </c>
      <c r="D36" s="18">
        <v>2746.22</v>
      </c>
    </row>
    <row r="37" spans="1:4" ht="25.5">
      <c r="A37" s="2">
        <v>32</v>
      </c>
      <c r="B37" s="140" t="s">
        <v>1547</v>
      </c>
      <c r="C37" s="8">
        <v>2008</v>
      </c>
      <c r="D37" s="18">
        <v>3176.88</v>
      </c>
    </row>
    <row r="38" spans="1:4" ht="25.5">
      <c r="A38" s="2">
        <v>33</v>
      </c>
      <c r="B38" s="140" t="s">
        <v>1548</v>
      </c>
      <c r="C38" s="8">
        <v>2008</v>
      </c>
      <c r="D38" s="18">
        <v>3683.18</v>
      </c>
    </row>
    <row r="39" spans="1:4" ht="25.5">
      <c r="A39" s="2">
        <v>34</v>
      </c>
      <c r="B39" s="140" t="s">
        <v>1549</v>
      </c>
      <c r="C39" s="8">
        <v>2008</v>
      </c>
      <c r="D39" s="18">
        <v>3683.18</v>
      </c>
    </row>
    <row r="40" spans="1:4" ht="12.75">
      <c r="A40" s="2">
        <v>35</v>
      </c>
      <c r="B40" s="140" t="s">
        <v>1550</v>
      </c>
      <c r="C40" s="8">
        <v>2008</v>
      </c>
      <c r="D40" s="18">
        <v>3660</v>
      </c>
    </row>
    <row r="41" spans="1:4" ht="12.75">
      <c r="A41" s="2">
        <v>36</v>
      </c>
      <c r="B41" s="140" t="s">
        <v>1551</v>
      </c>
      <c r="C41" s="8">
        <v>2008</v>
      </c>
      <c r="D41" s="18">
        <v>5590</v>
      </c>
    </row>
    <row r="42" spans="1:4" ht="12.75">
      <c r="A42" s="2">
        <v>37</v>
      </c>
      <c r="B42" s="140" t="s">
        <v>1552</v>
      </c>
      <c r="C42" s="8">
        <v>2009</v>
      </c>
      <c r="D42" s="18">
        <v>5200</v>
      </c>
    </row>
    <row r="43" spans="1:4" ht="12.75">
      <c r="A43" s="2">
        <v>38</v>
      </c>
      <c r="B43" s="140" t="s">
        <v>1553</v>
      </c>
      <c r="C43" s="8">
        <v>2008</v>
      </c>
      <c r="D43" s="18">
        <v>2708.4</v>
      </c>
    </row>
    <row r="44" spans="1:4" ht="12.75">
      <c r="A44" s="2">
        <v>39</v>
      </c>
      <c r="B44" s="140" t="s">
        <v>1554</v>
      </c>
      <c r="C44" s="8">
        <v>2008</v>
      </c>
      <c r="D44" s="18">
        <v>2708.4</v>
      </c>
    </row>
    <row r="45" spans="1:4" ht="12.75">
      <c r="A45" s="2">
        <v>40</v>
      </c>
      <c r="B45" s="140" t="s">
        <v>1554</v>
      </c>
      <c r="C45" s="8">
        <v>2008</v>
      </c>
      <c r="D45" s="18">
        <v>2708.4</v>
      </c>
    </row>
    <row r="46" spans="1:4" ht="12.75">
      <c r="A46" s="2">
        <v>41</v>
      </c>
      <c r="B46" s="140" t="s">
        <v>1555</v>
      </c>
      <c r="C46" s="8">
        <v>2008</v>
      </c>
      <c r="D46" s="18">
        <v>2708.4</v>
      </c>
    </row>
    <row r="47" spans="1:4" ht="12.75">
      <c r="A47" s="2">
        <v>42</v>
      </c>
      <c r="B47" s="140" t="s">
        <v>1556</v>
      </c>
      <c r="C47" s="8">
        <v>2009</v>
      </c>
      <c r="D47" s="18">
        <v>4350</v>
      </c>
    </row>
    <row r="48" spans="1:4" ht="12.75">
      <c r="A48" s="2">
        <v>43</v>
      </c>
      <c r="B48" s="140" t="s">
        <v>1557</v>
      </c>
      <c r="C48" s="8">
        <v>2009</v>
      </c>
      <c r="D48" s="18">
        <v>4350</v>
      </c>
    </row>
    <row r="49" spans="1:4" ht="12.75" customHeight="1">
      <c r="A49" s="2">
        <v>44</v>
      </c>
      <c r="B49" s="140" t="s">
        <v>1558</v>
      </c>
      <c r="C49" s="8">
        <v>2009</v>
      </c>
      <c r="D49" s="18">
        <v>520</v>
      </c>
    </row>
    <row r="50" spans="1:4" ht="12.75" customHeight="1">
      <c r="A50" s="2">
        <v>45</v>
      </c>
      <c r="B50" s="140" t="s">
        <v>1558</v>
      </c>
      <c r="C50" s="8">
        <v>2009</v>
      </c>
      <c r="D50" s="18">
        <v>520</v>
      </c>
    </row>
    <row r="51" spans="1:4" ht="12.75">
      <c r="A51" s="2">
        <v>46</v>
      </c>
      <c r="B51" s="140" t="s">
        <v>1559</v>
      </c>
      <c r="C51" s="8">
        <v>2009</v>
      </c>
      <c r="D51" s="18">
        <v>1889</v>
      </c>
    </row>
    <row r="52" spans="1:4" ht="12.75" customHeight="1">
      <c r="A52" s="2">
        <v>47</v>
      </c>
      <c r="B52" s="140" t="s">
        <v>1560</v>
      </c>
      <c r="C52" s="8">
        <v>2009</v>
      </c>
      <c r="D52" s="18">
        <v>12029.31</v>
      </c>
    </row>
    <row r="53" spans="1:4" ht="12.75" customHeight="1">
      <c r="A53" s="2">
        <v>48</v>
      </c>
      <c r="B53" s="140" t="s">
        <v>1561</v>
      </c>
      <c r="C53" s="8">
        <v>2009</v>
      </c>
      <c r="D53" s="18">
        <v>4545</v>
      </c>
    </row>
    <row r="54" spans="1:4" ht="12.75" customHeight="1">
      <c r="A54" s="2">
        <v>49</v>
      </c>
      <c r="B54" s="140" t="s">
        <v>1562</v>
      </c>
      <c r="C54" s="8">
        <v>2009</v>
      </c>
      <c r="D54" s="18">
        <v>4284.67</v>
      </c>
    </row>
    <row r="55" spans="1:4" ht="12.75" customHeight="1">
      <c r="A55" s="2">
        <v>50</v>
      </c>
      <c r="B55" s="140" t="s">
        <v>1563</v>
      </c>
      <c r="C55" s="8">
        <v>2010</v>
      </c>
      <c r="D55" s="18">
        <v>2200.38</v>
      </c>
    </row>
    <row r="56" spans="1:4" ht="12.75" customHeight="1">
      <c r="A56" s="2">
        <v>51</v>
      </c>
      <c r="B56" s="140" t="s">
        <v>1564</v>
      </c>
      <c r="C56" s="8">
        <v>2010</v>
      </c>
      <c r="D56" s="18">
        <v>2200.38</v>
      </c>
    </row>
    <row r="57" spans="1:4" s="9" customFormat="1" ht="12.75">
      <c r="A57" s="2">
        <v>52</v>
      </c>
      <c r="B57" s="140" t="s">
        <v>1565</v>
      </c>
      <c r="C57" s="8">
        <v>2010</v>
      </c>
      <c r="D57" s="18">
        <v>3278.14</v>
      </c>
    </row>
    <row r="58" spans="1:4" s="9" customFormat="1" ht="12.75">
      <c r="A58" s="2">
        <v>53</v>
      </c>
      <c r="B58" s="140" t="s">
        <v>1566</v>
      </c>
      <c r="C58" s="8">
        <v>2010</v>
      </c>
      <c r="D58" s="18">
        <v>4800</v>
      </c>
    </row>
    <row r="59" spans="1:4" s="9" customFormat="1" ht="12.75">
      <c r="A59" s="2">
        <v>54</v>
      </c>
      <c r="B59" s="140" t="s">
        <v>1567</v>
      </c>
      <c r="C59" s="8">
        <v>2010</v>
      </c>
      <c r="D59" s="18">
        <v>6400</v>
      </c>
    </row>
    <row r="60" spans="1:4" s="9" customFormat="1" ht="12.75">
      <c r="A60" s="2">
        <v>55</v>
      </c>
      <c r="B60" s="140" t="s">
        <v>1540</v>
      </c>
      <c r="C60" s="8">
        <v>2010</v>
      </c>
      <c r="D60" s="18">
        <v>17812</v>
      </c>
    </row>
    <row r="61" spans="1:4" s="9" customFormat="1" ht="12.75">
      <c r="A61" s="2">
        <v>56</v>
      </c>
      <c r="B61" s="140" t="s">
        <v>1568</v>
      </c>
      <c r="C61" s="8">
        <v>2010</v>
      </c>
      <c r="D61" s="18">
        <v>34569.92</v>
      </c>
    </row>
    <row r="62" spans="1:4" s="9" customFormat="1" ht="12.75">
      <c r="A62" s="2">
        <v>57</v>
      </c>
      <c r="B62" s="140" t="s">
        <v>1528</v>
      </c>
      <c r="C62" s="8">
        <v>2010</v>
      </c>
      <c r="D62" s="18">
        <v>11468</v>
      </c>
    </row>
    <row r="63" spans="1:4" s="9" customFormat="1" ht="12.75">
      <c r="A63" s="2">
        <v>58</v>
      </c>
      <c r="B63" s="140" t="s">
        <v>1569</v>
      </c>
      <c r="C63" s="8">
        <v>2010</v>
      </c>
      <c r="D63" s="18">
        <v>6880.8</v>
      </c>
    </row>
    <row r="64" spans="1:4" s="9" customFormat="1" ht="12.75">
      <c r="A64" s="2">
        <v>59</v>
      </c>
      <c r="B64" s="140" t="s">
        <v>774</v>
      </c>
      <c r="C64" s="8">
        <v>2010</v>
      </c>
      <c r="D64" s="18">
        <v>27767.2</v>
      </c>
    </row>
    <row r="65" spans="1:4" s="9" customFormat="1" ht="15" customHeight="1">
      <c r="A65" s="2"/>
      <c r="B65" s="285" t="s">
        <v>1172</v>
      </c>
      <c r="C65" s="285"/>
      <c r="D65" s="19">
        <f>SUM(D6:D64)</f>
        <v>297873.17000000004</v>
      </c>
    </row>
    <row r="66" s="9" customFormat="1" ht="15" customHeight="1"/>
    <row r="67" spans="1:4" s="9" customFormat="1" ht="27" customHeight="1">
      <c r="A67" s="311" t="s">
        <v>892</v>
      </c>
      <c r="B67" s="311"/>
      <c r="C67" s="311"/>
      <c r="D67" s="311"/>
    </row>
    <row r="68" spans="1:4" s="9" customFormat="1" ht="15" customHeight="1">
      <c r="A68" s="312" t="s">
        <v>893</v>
      </c>
      <c r="B68" s="312"/>
      <c r="C68" s="312"/>
      <c r="D68" s="312"/>
    </row>
    <row r="69" spans="1:4" s="9" customFormat="1" ht="15" customHeight="1">
      <c r="A69" s="2">
        <v>1</v>
      </c>
      <c r="B69" s="189" t="s">
        <v>894</v>
      </c>
      <c r="C69" s="3"/>
      <c r="D69" s="19">
        <v>108324.38</v>
      </c>
    </row>
    <row r="70" spans="1:4" s="9" customFormat="1" ht="15" customHeight="1">
      <c r="A70" s="80"/>
      <c r="B70" s="28"/>
      <c r="C70" s="28"/>
      <c r="D70" s="192"/>
    </row>
    <row r="71" spans="1:4" s="9" customFormat="1" ht="15" customHeight="1">
      <c r="A71" s="2">
        <v>1</v>
      </c>
      <c r="B71" s="189" t="s">
        <v>894</v>
      </c>
      <c r="C71" s="3"/>
      <c r="D71" s="19">
        <v>4050.4</v>
      </c>
    </row>
    <row r="72" spans="1:4" s="9" customFormat="1" ht="15" customHeight="1">
      <c r="A72" s="80"/>
      <c r="B72" s="28"/>
      <c r="C72" s="28"/>
      <c r="D72" s="192"/>
    </row>
    <row r="73" spans="1:4" ht="15" customHeight="1">
      <c r="A73" s="309" t="s">
        <v>366</v>
      </c>
      <c r="B73" s="309"/>
      <c r="C73" s="309"/>
      <c r="D73" s="309"/>
    </row>
    <row r="74" spans="1:4" s="11" customFormat="1" ht="12.75">
      <c r="A74" s="2">
        <v>1</v>
      </c>
      <c r="B74" s="29" t="s">
        <v>1585</v>
      </c>
      <c r="C74" s="30">
        <v>2007</v>
      </c>
      <c r="D74" s="32">
        <v>24400</v>
      </c>
    </row>
    <row r="75" spans="1:4" s="11" customFormat="1" ht="12.75">
      <c r="A75" s="2">
        <v>2</v>
      </c>
      <c r="B75" s="57" t="s">
        <v>1627</v>
      </c>
      <c r="C75" s="30">
        <v>2007</v>
      </c>
      <c r="D75" s="32">
        <v>93888.76</v>
      </c>
    </row>
    <row r="76" spans="1:4" s="11" customFormat="1" ht="12.75">
      <c r="A76" s="2">
        <v>3</v>
      </c>
      <c r="B76" s="29" t="s">
        <v>1588</v>
      </c>
      <c r="C76" s="30">
        <v>2007</v>
      </c>
      <c r="D76" s="32">
        <v>2008.12</v>
      </c>
    </row>
    <row r="77" spans="1:4" s="11" customFormat="1" ht="12.75">
      <c r="A77" s="2">
        <v>4</v>
      </c>
      <c r="B77" s="57" t="s">
        <v>1628</v>
      </c>
      <c r="C77" s="30">
        <v>2007</v>
      </c>
      <c r="D77" s="32">
        <v>8039.8</v>
      </c>
    </row>
    <row r="78" spans="1:4" s="11" customFormat="1" ht="12.75">
      <c r="A78" s="2">
        <v>5</v>
      </c>
      <c r="B78" s="57" t="s">
        <v>1629</v>
      </c>
      <c r="C78" s="30">
        <v>2007</v>
      </c>
      <c r="D78" s="32">
        <v>8125.2</v>
      </c>
    </row>
    <row r="79" spans="1:4" s="11" customFormat="1" ht="12.75">
      <c r="A79" s="2">
        <v>6</v>
      </c>
      <c r="B79" s="57" t="s">
        <v>1630</v>
      </c>
      <c r="C79" s="30">
        <v>2007</v>
      </c>
      <c r="D79" s="32">
        <v>19833.54</v>
      </c>
    </row>
    <row r="80" spans="1:4" s="11" customFormat="1" ht="12.75">
      <c r="A80" s="2">
        <v>7</v>
      </c>
      <c r="B80" s="57" t="s">
        <v>1631</v>
      </c>
      <c r="C80" s="30">
        <v>2007</v>
      </c>
      <c r="D80" s="32">
        <v>19656.64</v>
      </c>
    </row>
    <row r="81" spans="1:4" s="11" customFormat="1" ht="12.75">
      <c r="A81" s="2">
        <v>8</v>
      </c>
      <c r="B81" s="57" t="s">
        <v>1632</v>
      </c>
      <c r="C81" s="30">
        <v>2007</v>
      </c>
      <c r="D81" s="32">
        <v>10831.16</v>
      </c>
    </row>
    <row r="82" spans="1:4" s="11" customFormat="1" ht="12.75">
      <c r="A82" s="2">
        <v>10</v>
      </c>
      <c r="B82" s="57" t="s">
        <v>1633</v>
      </c>
      <c r="C82" s="30">
        <v>2007</v>
      </c>
      <c r="D82" s="32">
        <v>19812.8</v>
      </c>
    </row>
    <row r="83" spans="1:4" s="11" customFormat="1" ht="12.75">
      <c r="A83" s="2">
        <v>11</v>
      </c>
      <c r="B83" s="29" t="s">
        <v>1589</v>
      </c>
      <c r="C83" s="30">
        <v>2008</v>
      </c>
      <c r="D83" s="32">
        <v>3647.8</v>
      </c>
    </row>
    <row r="84" spans="1:4" s="11" customFormat="1" ht="12.75">
      <c r="A84" s="2">
        <v>12</v>
      </c>
      <c r="B84" s="57" t="s">
        <v>1634</v>
      </c>
      <c r="C84" s="30">
        <v>2008</v>
      </c>
      <c r="D84" s="32">
        <v>14640.1</v>
      </c>
    </row>
    <row r="85" spans="1:4" s="11" customFormat="1" ht="12.75">
      <c r="A85" s="2">
        <v>13</v>
      </c>
      <c r="B85" s="29" t="s">
        <v>1590</v>
      </c>
      <c r="C85" s="30">
        <v>2008</v>
      </c>
      <c r="D85" s="32">
        <v>15250</v>
      </c>
    </row>
    <row r="86" spans="1:4" s="11" customFormat="1" ht="12.75">
      <c r="A86" s="2">
        <v>14</v>
      </c>
      <c r="B86" s="57" t="s">
        <v>1635</v>
      </c>
      <c r="C86" s="30">
        <v>2008</v>
      </c>
      <c r="D86" s="32">
        <v>14640</v>
      </c>
    </row>
    <row r="87" spans="1:4" s="11" customFormat="1" ht="12.75">
      <c r="A87" s="2">
        <v>15</v>
      </c>
      <c r="B87" s="29" t="s">
        <v>1591</v>
      </c>
      <c r="C87" s="30">
        <v>2008</v>
      </c>
      <c r="D87" s="32">
        <v>7320</v>
      </c>
    </row>
    <row r="88" spans="1:4" s="11" customFormat="1" ht="12.75">
      <c r="A88" s="2">
        <v>17</v>
      </c>
      <c r="B88" s="57" t="s">
        <v>1636</v>
      </c>
      <c r="C88" s="30">
        <v>2008</v>
      </c>
      <c r="D88" s="32">
        <v>24156</v>
      </c>
    </row>
    <row r="89" spans="1:4" s="11" customFormat="1" ht="12.75">
      <c r="A89" s="2">
        <v>18</v>
      </c>
      <c r="B89" s="57" t="s">
        <v>1637</v>
      </c>
      <c r="C89" s="30">
        <v>2008</v>
      </c>
      <c r="D89" s="32">
        <v>36234</v>
      </c>
    </row>
    <row r="90" spans="1:4" s="11" customFormat="1" ht="12.75">
      <c r="A90" s="2">
        <v>19</v>
      </c>
      <c r="B90" s="57" t="s">
        <v>1638</v>
      </c>
      <c r="C90" s="30">
        <v>2008</v>
      </c>
      <c r="D90" s="32">
        <v>45030.2</v>
      </c>
    </row>
    <row r="91" spans="1:4" s="11" customFormat="1" ht="12.75">
      <c r="A91" s="2">
        <v>20</v>
      </c>
      <c r="B91" s="57" t="s">
        <v>1639</v>
      </c>
      <c r="C91" s="30">
        <v>2008</v>
      </c>
      <c r="D91" s="32">
        <v>41126.2</v>
      </c>
    </row>
    <row r="92" spans="1:4" s="11" customFormat="1" ht="12.75">
      <c r="A92" s="2">
        <v>21</v>
      </c>
      <c r="B92" s="57" t="s">
        <v>1640</v>
      </c>
      <c r="C92" s="30">
        <v>2008</v>
      </c>
      <c r="D92" s="32">
        <v>153402.8</v>
      </c>
    </row>
    <row r="93" spans="1:4" s="11" customFormat="1" ht="12.75">
      <c r="A93" s="2">
        <v>22</v>
      </c>
      <c r="B93" s="57" t="s">
        <v>1641</v>
      </c>
      <c r="C93" s="30">
        <v>2008</v>
      </c>
      <c r="D93" s="32">
        <v>39088.8</v>
      </c>
    </row>
    <row r="94" spans="1:4" s="11" customFormat="1" ht="12.75">
      <c r="A94" s="2">
        <v>23</v>
      </c>
      <c r="B94" s="29" t="s">
        <v>1594</v>
      </c>
      <c r="C94" s="30">
        <v>2008</v>
      </c>
      <c r="D94" s="32">
        <v>14751.02</v>
      </c>
    </row>
    <row r="95" spans="1:4" s="11" customFormat="1" ht="12.75">
      <c r="A95" s="2">
        <v>24</v>
      </c>
      <c r="B95" s="57" t="s">
        <v>1600</v>
      </c>
      <c r="C95" s="30">
        <v>2008</v>
      </c>
      <c r="D95" s="32">
        <v>7433.46</v>
      </c>
    </row>
    <row r="96" spans="1:4" s="11" customFormat="1" ht="12.75">
      <c r="A96" s="2">
        <v>25</v>
      </c>
      <c r="B96" s="57" t="s">
        <v>1602</v>
      </c>
      <c r="C96" s="30">
        <v>2009</v>
      </c>
      <c r="D96" s="32">
        <v>19144.24</v>
      </c>
    </row>
    <row r="97" spans="1:4" s="11" customFormat="1" ht="12.75">
      <c r="A97" s="2">
        <v>26</v>
      </c>
      <c r="B97" s="57" t="s">
        <v>1603</v>
      </c>
      <c r="C97" s="30">
        <v>2009</v>
      </c>
      <c r="D97" s="32">
        <v>65955.64</v>
      </c>
    </row>
    <row r="98" spans="1:4" s="11" customFormat="1" ht="12.75">
      <c r="A98" s="2">
        <v>27</v>
      </c>
      <c r="B98" s="57" t="s">
        <v>1604</v>
      </c>
      <c r="C98" s="30">
        <v>2009</v>
      </c>
      <c r="D98" s="32">
        <v>114777.6</v>
      </c>
    </row>
    <row r="99" spans="1:4" s="11" customFormat="1" ht="12.75">
      <c r="A99" s="2">
        <v>28</v>
      </c>
      <c r="B99" s="57" t="s">
        <v>1605</v>
      </c>
      <c r="C99" s="30">
        <v>2009</v>
      </c>
      <c r="D99" s="32">
        <v>38027.4</v>
      </c>
    </row>
    <row r="100" spans="1:4" s="11" customFormat="1" ht="12.75">
      <c r="A100" s="2">
        <v>29</v>
      </c>
      <c r="B100" s="57" t="s">
        <v>1606</v>
      </c>
      <c r="C100" s="30">
        <v>2009</v>
      </c>
      <c r="D100" s="32">
        <v>23936.4</v>
      </c>
    </row>
    <row r="101" spans="1:4" s="11" customFormat="1" ht="12.75">
      <c r="A101" s="2">
        <v>30</v>
      </c>
      <c r="B101" s="57" t="s">
        <v>1607</v>
      </c>
      <c r="C101" s="30">
        <v>2009</v>
      </c>
      <c r="D101" s="32">
        <v>8710.8</v>
      </c>
    </row>
    <row r="102" spans="1:4" s="11" customFormat="1" ht="12.75">
      <c r="A102" s="2">
        <v>31</v>
      </c>
      <c r="B102" s="57" t="s">
        <v>1608</v>
      </c>
      <c r="C102" s="30">
        <v>2009</v>
      </c>
      <c r="D102" s="32">
        <v>5500</v>
      </c>
    </row>
    <row r="103" spans="1:4" s="11" customFormat="1" ht="12.75">
      <c r="A103" s="2">
        <v>32</v>
      </c>
      <c r="B103" s="57" t="s">
        <v>1609</v>
      </c>
      <c r="C103" s="30">
        <v>2009</v>
      </c>
      <c r="D103" s="32">
        <v>370</v>
      </c>
    </row>
    <row r="104" spans="1:4" s="11" customFormat="1" ht="12.75">
      <c r="A104" s="2">
        <v>33</v>
      </c>
      <c r="B104" s="57" t="s">
        <v>1610</v>
      </c>
      <c r="C104" s="30">
        <v>2009</v>
      </c>
      <c r="D104" s="32">
        <v>97834.24</v>
      </c>
    </row>
    <row r="105" spans="1:4" s="11" customFormat="1" ht="12.75">
      <c r="A105" s="2">
        <v>34</v>
      </c>
      <c r="B105" s="57" t="s">
        <v>1611</v>
      </c>
      <c r="C105" s="30">
        <v>2009</v>
      </c>
      <c r="D105" s="32">
        <v>185462.31</v>
      </c>
    </row>
    <row r="106" spans="1:4" s="11" customFormat="1" ht="12.75">
      <c r="A106" s="2">
        <v>35</v>
      </c>
      <c r="B106" s="57" t="s">
        <v>1612</v>
      </c>
      <c r="C106" s="30">
        <v>2009</v>
      </c>
      <c r="D106" s="32">
        <v>76250</v>
      </c>
    </row>
    <row r="107" spans="1:4" s="11" customFormat="1" ht="12.75">
      <c r="A107" s="2">
        <v>36</v>
      </c>
      <c r="B107" s="57" t="s">
        <v>1613</v>
      </c>
      <c r="C107" s="30">
        <v>2009</v>
      </c>
      <c r="D107" s="32">
        <v>52740.6</v>
      </c>
    </row>
    <row r="108" spans="1:4" s="11" customFormat="1" ht="12.75">
      <c r="A108" s="2">
        <v>37</v>
      </c>
      <c r="B108" s="57" t="s">
        <v>1614</v>
      </c>
      <c r="C108" s="30">
        <v>2009</v>
      </c>
      <c r="D108" s="32">
        <v>193638.4</v>
      </c>
    </row>
    <row r="109" spans="1:4" s="11" customFormat="1" ht="12.75">
      <c r="A109" s="2">
        <v>38</v>
      </c>
      <c r="B109" s="57" t="s">
        <v>1615</v>
      </c>
      <c r="C109" s="30">
        <v>2009</v>
      </c>
      <c r="D109" s="32">
        <v>17618.02</v>
      </c>
    </row>
    <row r="110" spans="1:4" s="11" customFormat="1" ht="12.75">
      <c r="A110" s="2">
        <v>39</v>
      </c>
      <c r="B110" s="57" t="s">
        <v>1616</v>
      </c>
      <c r="C110" s="30">
        <v>2010</v>
      </c>
      <c r="D110" s="32">
        <v>30073</v>
      </c>
    </row>
    <row r="111" spans="1:4" s="11" customFormat="1" ht="12.75">
      <c r="A111" s="2">
        <v>40</v>
      </c>
      <c r="B111" s="57" t="s">
        <v>1617</v>
      </c>
      <c r="C111" s="30">
        <v>2010</v>
      </c>
      <c r="D111" s="32">
        <v>6191.5</v>
      </c>
    </row>
    <row r="112" spans="1:4" s="11" customFormat="1" ht="12.75">
      <c r="A112" s="2">
        <v>41</v>
      </c>
      <c r="B112" s="57" t="s">
        <v>1618</v>
      </c>
      <c r="C112" s="30">
        <v>2010</v>
      </c>
      <c r="D112" s="32">
        <v>37149</v>
      </c>
    </row>
    <row r="113" spans="1:4" s="11" customFormat="1" ht="12.75">
      <c r="A113" s="2">
        <v>42</v>
      </c>
      <c r="B113" s="57" t="s">
        <v>1619</v>
      </c>
      <c r="C113" s="30">
        <v>2010</v>
      </c>
      <c r="D113" s="32">
        <v>679100.8</v>
      </c>
    </row>
    <row r="114" spans="1:4" s="11" customFormat="1" ht="12.75">
      <c r="A114" s="2">
        <v>43</v>
      </c>
      <c r="B114" s="57" t="s">
        <v>1620</v>
      </c>
      <c r="C114" s="30">
        <v>2010</v>
      </c>
      <c r="D114" s="32">
        <v>7076</v>
      </c>
    </row>
    <row r="115" spans="1:4" s="11" customFormat="1" ht="12.75">
      <c r="A115" s="2">
        <v>44</v>
      </c>
      <c r="B115" s="57" t="s">
        <v>1621</v>
      </c>
      <c r="C115" s="30">
        <v>2010</v>
      </c>
      <c r="D115" s="32">
        <v>8003.2</v>
      </c>
    </row>
    <row r="116" spans="1:4" s="11" customFormat="1" ht="12.75">
      <c r="A116" s="2">
        <v>45</v>
      </c>
      <c r="B116" s="57" t="s">
        <v>1622</v>
      </c>
      <c r="C116" s="30">
        <v>2010</v>
      </c>
      <c r="D116" s="32">
        <v>238729.6</v>
      </c>
    </row>
    <row r="117" spans="1:4" s="11" customFormat="1" ht="12.75">
      <c r="A117" s="2">
        <v>46</v>
      </c>
      <c r="B117" s="57" t="s">
        <v>1623</v>
      </c>
      <c r="C117" s="30">
        <v>2010</v>
      </c>
      <c r="D117" s="32">
        <v>12078</v>
      </c>
    </row>
    <row r="118" spans="1:4" s="11" customFormat="1" ht="12.75">
      <c r="A118" s="2">
        <v>47</v>
      </c>
      <c r="B118" s="57" t="s">
        <v>1624</v>
      </c>
      <c r="C118" s="30">
        <v>2010</v>
      </c>
      <c r="D118" s="32">
        <v>3755.16</v>
      </c>
    </row>
    <row r="119" spans="1:4" s="11" customFormat="1" ht="12.75">
      <c r="A119" s="2">
        <v>48</v>
      </c>
      <c r="B119" s="57" t="s">
        <v>1612</v>
      </c>
      <c r="C119" s="30">
        <v>2010</v>
      </c>
      <c r="D119" s="31">
        <v>76250</v>
      </c>
    </row>
    <row r="120" spans="1:4" s="11" customFormat="1" ht="12.75">
      <c r="A120" s="2">
        <v>49</v>
      </c>
      <c r="B120" s="57" t="s">
        <v>1625</v>
      </c>
      <c r="C120" s="30">
        <v>2010</v>
      </c>
      <c r="D120" s="32">
        <v>2640</v>
      </c>
    </row>
    <row r="121" spans="1:4" s="11" customFormat="1" ht="12.75">
      <c r="A121" s="2">
        <v>50</v>
      </c>
      <c r="B121" s="1" t="s">
        <v>1626</v>
      </c>
      <c r="C121" s="2">
        <v>2010</v>
      </c>
      <c r="D121" s="18">
        <v>76408.6</v>
      </c>
    </row>
    <row r="122" spans="1:4" s="11" customFormat="1" ht="15" customHeight="1">
      <c r="A122" s="2"/>
      <c r="B122" s="262" t="s">
        <v>1172</v>
      </c>
      <c r="C122" s="264"/>
      <c r="D122" s="19">
        <f>SUM(D74:D121)</f>
        <v>2700736.9100000006</v>
      </c>
    </row>
    <row r="123" spans="1:4" s="11" customFormat="1" ht="15" customHeight="1">
      <c r="A123" s="300" t="s">
        <v>378</v>
      </c>
      <c r="B123" s="301"/>
      <c r="C123" s="301"/>
      <c r="D123" s="302"/>
    </row>
    <row r="124" spans="1:4" s="11" customFormat="1" ht="13.5" customHeight="1">
      <c r="A124" s="2">
        <v>1</v>
      </c>
      <c r="B124" s="17" t="s">
        <v>1664</v>
      </c>
      <c r="C124" s="2">
        <v>2007</v>
      </c>
      <c r="D124" s="18">
        <v>11564</v>
      </c>
    </row>
    <row r="125" spans="1:4" s="11" customFormat="1" ht="13.5" customHeight="1">
      <c r="A125" s="2">
        <v>2</v>
      </c>
      <c r="B125" s="1" t="s">
        <v>1665</v>
      </c>
      <c r="C125" s="2">
        <v>2007</v>
      </c>
      <c r="D125" s="18">
        <v>2710</v>
      </c>
    </row>
    <row r="126" spans="1:4" s="11" customFormat="1" ht="13.5" customHeight="1">
      <c r="A126" s="2">
        <v>3</v>
      </c>
      <c r="B126" s="1" t="s">
        <v>1666</v>
      </c>
      <c r="C126" s="2">
        <v>2007</v>
      </c>
      <c r="D126" s="18">
        <v>1240</v>
      </c>
    </row>
    <row r="127" spans="1:4" s="11" customFormat="1" ht="13.5" customHeight="1">
      <c r="A127" s="2">
        <v>4</v>
      </c>
      <c r="B127" s="1" t="s">
        <v>1667</v>
      </c>
      <c r="C127" s="2">
        <v>2008</v>
      </c>
      <c r="D127" s="18">
        <v>650</v>
      </c>
    </row>
    <row r="128" spans="1:4" s="11" customFormat="1" ht="13.5" customHeight="1">
      <c r="A128" s="2">
        <v>5</v>
      </c>
      <c r="B128" s="1" t="s">
        <v>1663</v>
      </c>
      <c r="C128" s="2">
        <v>2008</v>
      </c>
      <c r="D128" s="18">
        <v>1269</v>
      </c>
    </row>
    <row r="129" spans="1:4" s="11" customFormat="1" ht="13.5" customHeight="1">
      <c r="A129" s="2">
        <v>6</v>
      </c>
      <c r="B129" s="1" t="s">
        <v>1668</v>
      </c>
      <c r="C129" s="2">
        <v>2010</v>
      </c>
      <c r="D129" s="18">
        <v>760</v>
      </c>
    </row>
    <row r="130" spans="1:4" s="11" customFormat="1" ht="13.5" customHeight="1">
      <c r="A130" s="2">
        <v>7</v>
      </c>
      <c r="B130" s="1" t="s">
        <v>1669</v>
      </c>
      <c r="C130" s="2">
        <v>2010</v>
      </c>
      <c r="D130" s="18">
        <v>1910</v>
      </c>
    </row>
    <row r="131" spans="1:4" s="11" customFormat="1" ht="15" customHeight="1">
      <c r="A131" s="131"/>
      <c r="B131" s="262" t="s">
        <v>1172</v>
      </c>
      <c r="C131" s="264" t="s">
        <v>1175</v>
      </c>
      <c r="D131" s="19">
        <f>SUM(D124:D130)</f>
        <v>20103</v>
      </c>
    </row>
    <row r="132" spans="1:4" s="11" customFormat="1" ht="15" customHeight="1">
      <c r="A132" s="300" t="s">
        <v>368</v>
      </c>
      <c r="B132" s="301"/>
      <c r="C132" s="301"/>
      <c r="D132" s="302"/>
    </row>
    <row r="133" spans="1:4" s="11" customFormat="1" ht="13.5" customHeight="1">
      <c r="A133" s="2">
        <v>1</v>
      </c>
      <c r="B133" s="1" t="s">
        <v>1701</v>
      </c>
      <c r="C133" s="2">
        <v>2007</v>
      </c>
      <c r="D133" s="18">
        <v>4000</v>
      </c>
    </row>
    <row r="134" spans="1:4" s="11" customFormat="1" ht="13.5" customHeight="1">
      <c r="A134" s="2">
        <v>2</v>
      </c>
      <c r="B134" s="1" t="s">
        <v>1702</v>
      </c>
      <c r="C134" s="2">
        <v>2009</v>
      </c>
      <c r="D134" s="18">
        <v>9660</v>
      </c>
    </row>
    <row r="135" spans="1:4" s="11" customFormat="1" ht="13.5" customHeight="1">
      <c r="A135" s="2">
        <v>3</v>
      </c>
      <c r="B135" s="1" t="s">
        <v>1703</v>
      </c>
      <c r="C135" s="2">
        <v>2009</v>
      </c>
      <c r="D135" s="18">
        <v>4636</v>
      </c>
    </row>
    <row r="136" spans="1:4" s="11" customFormat="1" ht="13.5" customHeight="1">
      <c r="A136" s="2">
        <v>4</v>
      </c>
      <c r="B136" s="1" t="s">
        <v>1704</v>
      </c>
      <c r="C136" s="2">
        <v>2010</v>
      </c>
      <c r="D136" s="18">
        <v>9960</v>
      </c>
    </row>
    <row r="137" spans="1:4" s="11" customFormat="1" ht="13.5" customHeight="1">
      <c r="A137" s="2">
        <v>5</v>
      </c>
      <c r="B137" s="1" t="s">
        <v>1705</v>
      </c>
      <c r="C137" s="2">
        <v>2010</v>
      </c>
      <c r="D137" s="18">
        <v>2200</v>
      </c>
    </row>
    <row r="138" spans="2:4" s="9" customFormat="1" ht="15" customHeight="1">
      <c r="B138" s="262" t="s">
        <v>1172</v>
      </c>
      <c r="C138" s="264"/>
      <c r="D138" s="19">
        <f>SUM(D133:D137)</f>
        <v>30456</v>
      </c>
    </row>
    <row r="139" spans="1:4" s="9" customFormat="1" ht="15" customHeight="1">
      <c r="A139" s="300" t="s">
        <v>1814</v>
      </c>
      <c r="B139" s="301"/>
      <c r="C139" s="301"/>
      <c r="D139" s="302"/>
    </row>
    <row r="140" spans="1:4" s="9" customFormat="1" ht="12.75">
      <c r="A140" s="2">
        <v>1</v>
      </c>
      <c r="B140" s="96" t="s">
        <v>1809</v>
      </c>
      <c r="C140" s="2">
        <v>2007</v>
      </c>
      <c r="D140" s="18">
        <v>2465.1</v>
      </c>
    </row>
    <row r="141" spans="1:4" s="9" customFormat="1" ht="12.75">
      <c r="A141" s="2">
        <v>2</v>
      </c>
      <c r="B141" s="96" t="s">
        <v>1809</v>
      </c>
      <c r="C141" s="2">
        <v>2007</v>
      </c>
      <c r="D141" s="18">
        <v>2465.1</v>
      </c>
    </row>
    <row r="142" spans="1:4" s="9" customFormat="1" ht="12.75">
      <c r="A142" s="2">
        <v>3</v>
      </c>
      <c r="B142" s="96" t="s">
        <v>1810</v>
      </c>
      <c r="C142" s="2">
        <v>2007</v>
      </c>
      <c r="D142" s="18">
        <v>2465.1</v>
      </c>
    </row>
    <row r="143" spans="1:4" s="9" customFormat="1" ht="12.75">
      <c r="A143" s="2">
        <v>4</v>
      </c>
      <c r="B143" s="96" t="s">
        <v>1810</v>
      </c>
      <c r="C143" s="2">
        <v>2007</v>
      </c>
      <c r="D143" s="18">
        <v>2465.1</v>
      </c>
    </row>
    <row r="144" spans="1:4" s="9" customFormat="1" ht="12.75">
      <c r="A144" s="2">
        <v>5</v>
      </c>
      <c r="B144" s="96" t="s">
        <v>1809</v>
      </c>
      <c r="C144" s="2">
        <v>2007</v>
      </c>
      <c r="D144" s="18">
        <v>2465.11</v>
      </c>
    </row>
    <row r="145" spans="1:4" s="9" customFormat="1" ht="12.75">
      <c r="A145" s="2">
        <v>6</v>
      </c>
      <c r="B145" s="96" t="s">
        <v>1809</v>
      </c>
      <c r="C145" s="2">
        <v>2007</v>
      </c>
      <c r="D145" s="18">
        <v>4040</v>
      </c>
    </row>
    <row r="146" spans="1:4" s="9" customFormat="1" ht="12.75">
      <c r="A146" s="2">
        <v>7</v>
      </c>
      <c r="B146" s="96" t="s">
        <v>1812</v>
      </c>
      <c r="C146" s="2">
        <v>2008</v>
      </c>
      <c r="D146" s="18">
        <v>1780</v>
      </c>
    </row>
    <row r="147" spans="1:4" s="9" customFormat="1" ht="12.75">
      <c r="A147" s="2">
        <v>8</v>
      </c>
      <c r="B147" s="96" t="s">
        <v>1809</v>
      </c>
      <c r="C147" s="2">
        <v>2009</v>
      </c>
      <c r="D147" s="18">
        <v>1867.82</v>
      </c>
    </row>
    <row r="148" spans="1:4" s="9" customFormat="1" ht="12.75">
      <c r="A148" s="2">
        <v>9</v>
      </c>
      <c r="B148" s="96" t="s">
        <v>1815</v>
      </c>
      <c r="C148" s="2">
        <v>2009</v>
      </c>
      <c r="D148" s="18">
        <v>1193.16</v>
      </c>
    </row>
    <row r="149" spans="1:4" s="9" customFormat="1" ht="12.75">
      <c r="A149" s="2">
        <v>10</v>
      </c>
      <c r="B149" s="96" t="s">
        <v>1811</v>
      </c>
      <c r="C149" s="2">
        <v>2007</v>
      </c>
      <c r="D149" s="18">
        <v>526.67</v>
      </c>
    </row>
    <row r="150" spans="1:4" s="9" customFormat="1" ht="12.75">
      <c r="A150" s="2">
        <v>11</v>
      </c>
      <c r="B150" s="96" t="s">
        <v>1813</v>
      </c>
      <c r="C150" s="2">
        <v>2007</v>
      </c>
      <c r="D150" s="18">
        <v>302.94</v>
      </c>
    </row>
    <row r="151" spans="1:4" ht="15" customHeight="1">
      <c r="A151" s="2"/>
      <c r="B151" s="262" t="s">
        <v>1172</v>
      </c>
      <c r="C151" s="264"/>
      <c r="D151" s="19">
        <f>SUM(D140:D150)</f>
        <v>22036.1</v>
      </c>
    </row>
    <row r="152" spans="1:4" ht="15" customHeight="1">
      <c r="A152" s="300" t="s">
        <v>1888</v>
      </c>
      <c r="B152" s="301"/>
      <c r="C152" s="301"/>
      <c r="D152" s="302"/>
    </row>
    <row r="153" spans="1:4" ht="12.75">
      <c r="A153" s="2">
        <v>1</v>
      </c>
      <c r="B153" s="1" t="s">
        <v>1889</v>
      </c>
      <c r="C153" s="2">
        <v>2007</v>
      </c>
      <c r="D153" s="18">
        <v>475.8</v>
      </c>
    </row>
    <row r="154" spans="1:4" ht="12.75">
      <c r="A154" s="2">
        <v>2</v>
      </c>
      <c r="B154" s="1" t="s">
        <v>1890</v>
      </c>
      <c r="C154" s="2">
        <v>2008</v>
      </c>
      <c r="D154" s="18">
        <v>400</v>
      </c>
    </row>
    <row r="155" spans="1:4" ht="12.75">
      <c r="A155" s="2">
        <v>3</v>
      </c>
      <c r="B155" s="1" t="s">
        <v>1891</v>
      </c>
      <c r="C155" s="2">
        <v>2008</v>
      </c>
      <c r="D155" s="18">
        <v>200</v>
      </c>
    </row>
    <row r="156" spans="1:4" ht="12.75">
      <c r="A156" s="2">
        <v>4</v>
      </c>
      <c r="B156" s="1" t="s">
        <v>1891</v>
      </c>
      <c r="C156" s="2">
        <v>2008</v>
      </c>
      <c r="D156" s="18">
        <v>200</v>
      </c>
    </row>
    <row r="157" spans="1:4" ht="12.75">
      <c r="A157" s="2">
        <v>5</v>
      </c>
      <c r="B157" s="1" t="s">
        <v>1892</v>
      </c>
      <c r="C157" s="2">
        <v>2008</v>
      </c>
      <c r="D157" s="18">
        <v>150</v>
      </c>
    </row>
    <row r="158" spans="1:4" ht="12.75">
      <c r="A158" s="2">
        <v>6</v>
      </c>
      <c r="B158" s="1" t="s">
        <v>1890</v>
      </c>
      <c r="C158" s="2">
        <v>2008</v>
      </c>
      <c r="D158" s="18">
        <v>4549</v>
      </c>
    </row>
    <row r="159" spans="1:4" ht="12.75">
      <c r="A159" s="2">
        <v>7</v>
      </c>
      <c r="B159" s="1" t="s">
        <v>1893</v>
      </c>
      <c r="C159" s="2">
        <v>2009</v>
      </c>
      <c r="D159" s="18">
        <v>980</v>
      </c>
    </row>
    <row r="160" spans="1:4" ht="12.75">
      <c r="A160" s="2">
        <v>8</v>
      </c>
      <c r="B160" s="1" t="s">
        <v>1894</v>
      </c>
      <c r="C160" s="2">
        <v>2009</v>
      </c>
      <c r="D160" s="18">
        <v>1983</v>
      </c>
    </row>
    <row r="161" spans="1:4" ht="12.75">
      <c r="A161" s="2">
        <v>9</v>
      </c>
      <c r="B161" s="1" t="s">
        <v>1895</v>
      </c>
      <c r="C161" s="2">
        <v>2010</v>
      </c>
      <c r="D161" s="18">
        <v>916.12</v>
      </c>
    </row>
    <row r="162" spans="1:4" ht="12.75">
      <c r="A162" s="2">
        <v>10</v>
      </c>
      <c r="B162" s="1" t="s">
        <v>1896</v>
      </c>
      <c r="C162" s="2">
        <v>2010</v>
      </c>
      <c r="D162" s="18">
        <v>400</v>
      </c>
    </row>
    <row r="163" spans="1:4" ht="12.75">
      <c r="A163" s="2">
        <v>11</v>
      </c>
      <c r="B163" s="1" t="s">
        <v>1894</v>
      </c>
      <c r="C163" s="2">
        <v>2011</v>
      </c>
      <c r="D163" s="18">
        <v>1800</v>
      </c>
    </row>
    <row r="164" spans="1:4" ht="12.75">
      <c r="A164" s="2">
        <v>12</v>
      </c>
      <c r="B164" s="1" t="s">
        <v>1894</v>
      </c>
      <c r="C164" s="2">
        <v>2011</v>
      </c>
      <c r="D164" s="18">
        <v>1800</v>
      </c>
    </row>
    <row r="165" spans="1:4" ht="12.75">
      <c r="A165" s="2">
        <v>13</v>
      </c>
      <c r="B165" s="1" t="s">
        <v>1894</v>
      </c>
      <c r="C165" s="2">
        <v>2011</v>
      </c>
      <c r="D165" s="18">
        <v>1799.99</v>
      </c>
    </row>
    <row r="166" spans="1:4" s="132" customFormat="1" ht="15" customHeight="1">
      <c r="A166" s="2"/>
      <c r="B166" s="262" t="s">
        <v>1172</v>
      </c>
      <c r="C166" s="264"/>
      <c r="D166" s="19">
        <f>SUM(D153:D165)</f>
        <v>15653.91</v>
      </c>
    </row>
    <row r="167" spans="1:4" ht="15" customHeight="1">
      <c r="A167" s="300" t="s">
        <v>369</v>
      </c>
      <c r="B167" s="301"/>
      <c r="C167" s="301"/>
      <c r="D167" s="302"/>
    </row>
    <row r="168" spans="1:4" ht="12.75">
      <c r="A168" s="2">
        <v>1</v>
      </c>
      <c r="B168" s="133" t="s">
        <v>376</v>
      </c>
      <c r="C168" s="134">
        <v>2007</v>
      </c>
      <c r="D168" s="135">
        <v>3397.76</v>
      </c>
    </row>
    <row r="169" spans="1:4" ht="12.75">
      <c r="A169" s="2">
        <v>2</v>
      </c>
      <c r="B169" s="133" t="s">
        <v>372</v>
      </c>
      <c r="C169" s="134">
        <v>2007</v>
      </c>
      <c r="D169" s="135">
        <v>459</v>
      </c>
    </row>
    <row r="170" spans="1:4" ht="12.75">
      <c r="A170" s="2">
        <v>3</v>
      </c>
      <c r="B170" s="133" t="s">
        <v>1809</v>
      </c>
      <c r="C170" s="134">
        <v>2007</v>
      </c>
      <c r="D170" s="135">
        <v>3304.98</v>
      </c>
    </row>
    <row r="171" spans="1:4" ht="12.75">
      <c r="A171" s="2">
        <v>4</v>
      </c>
      <c r="B171" s="133" t="s">
        <v>374</v>
      </c>
      <c r="C171" s="134">
        <v>2007</v>
      </c>
      <c r="D171" s="135">
        <v>805.2</v>
      </c>
    </row>
    <row r="172" spans="1:4" ht="12.75">
      <c r="A172" s="2">
        <v>5</v>
      </c>
      <c r="B172" s="133" t="s">
        <v>374</v>
      </c>
      <c r="C172" s="134">
        <v>2007</v>
      </c>
      <c r="D172" s="135">
        <v>600</v>
      </c>
    </row>
    <row r="173" spans="1:4" ht="12.75">
      <c r="A173" s="2">
        <v>6</v>
      </c>
      <c r="B173" s="133" t="s">
        <v>1809</v>
      </c>
      <c r="C173" s="134">
        <v>2007</v>
      </c>
      <c r="D173" s="135">
        <v>2696.2</v>
      </c>
    </row>
    <row r="174" spans="1:4" ht="12.75">
      <c r="A174" s="2">
        <v>7</v>
      </c>
      <c r="B174" s="133" t="s">
        <v>374</v>
      </c>
      <c r="C174" s="134">
        <v>2007</v>
      </c>
      <c r="D174" s="135">
        <v>799.1</v>
      </c>
    </row>
    <row r="175" spans="1:4" ht="12.75">
      <c r="A175" s="2">
        <v>8</v>
      </c>
      <c r="B175" s="133" t="s">
        <v>371</v>
      </c>
      <c r="C175" s="134">
        <v>2008</v>
      </c>
      <c r="D175" s="135">
        <v>340.38</v>
      </c>
    </row>
    <row r="176" spans="1:4" ht="12.75">
      <c r="A176" s="2">
        <v>9</v>
      </c>
      <c r="B176" s="133" t="s">
        <v>375</v>
      </c>
      <c r="C176" s="134">
        <v>2008</v>
      </c>
      <c r="D176" s="135">
        <v>838.14</v>
      </c>
    </row>
    <row r="177" spans="1:4" ht="12.75">
      <c r="A177" s="2">
        <v>10</v>
      </c>
      <c r="B177" s="133" t="s">
        <v>375</v>
      </c>
      <c r="C177" s="134">
        <v>2008</v>
      </c>
      <c r="D177" s="135">
        <v>298.9</v>
      </c>
    </row>
    <row r="178" spans="1:4" ht="12.75">
      <c r="A178" s="2">
        <v>11</v>
      </c>
      <c r="B178" s="133" t="s">
        <v>370</v>
      </c>
      <c r="C178" s="134">
        <v>2008</v>
      </c>
      <c r="D178" s="135">
        <v>2800.01</v>
      </c>
    </row>
    <row r="179" spans="1:4" ht="12.75">
      <c r="A179" s="2">
        <v>12</v>
      </c>
      <c r="B179" s="133" t="s">
        <v>374</v>
      </c>
      <c r="C179" s="134">
        <v>2008</v>
      </c>
      <c r="D179" s="135">
        <v>670</v>
      </c>
    </row>
    <row r="180" spans="1:4" ht="12.75">
      <c r="A180" s="2">
        <v>13</v>
      </c>
      <c r="B180" s="133" t="s">
        <v>374</v>
      </c>
      <c r="C180" s="134">
        <v>2008</v>
      </c>
      <c r="D180" s="135">
        <v>460</v>
      </c>
    </row>
    <row r="181" spans="1:4" ht="12.75">
      <c r="A181" s="2">
        <v>14</v>
      </c>
      <c r="B181" s="133" t="s">
        <v>1809</v>
      </c>
      <c r="C181" s="134">
        <v>2008</v>
      </c>
      <c r="D181" s="135">
        <v>1600</v>
      </c>
    </row>
    <row r="182" spans="1:4" ht="12.75">
      <c r="A182" s="2">
        <v>15</v>
      </c>
      <c r="B182" s="133" t="s">
        <v>1809</v>
      </c>
      <c r="C182" s="134">
        <v>2009</v>
      </c>
      <c r="D182" s="135">
        <v>1149.99</v>
      </c>
    </row>
    <row r="183" spans="1:4" ht="12.75">
      <c r="A183" s="2">
        <v>16</v>
      </c>
      <c r="B183" s="133" t="s">
        <v>1809</v>
      </c>
      <c r="C183" s="134">
        <v>2009</v>
      </c>
      <c r="D183" s="135">
        <v>2900</v>
      </c>
    </row>
    <row r="184" spans="1:4" ht="12.75">
      <c r="A184" s="2">
        <v>17</v>
      </c>
      <c r="B184" s="133" t="s">
        <v>375</v>
      </c>
      <c r="C184" s="134">
        <v>2009</v>
      </c>
      <c r="D184" s="135">
        <v>1000.4</v>
      </c>
    </row>
    <row r="185" spans="1:4" ht="12.75">
      <c r="A185" s="2">
        <v>18</v>
      </c>
      <c r="B185" s="133" t="s">
        <v>1809</v>
      </c>
      <c r="C185" s="134">
        <v>2009</v>
      </c>
      <c r="D185" s="135">
        <v>3202.5</v>
      </c>
    </row>
    <row r="186" spans="1:4" ht="12.75">
      <c r="A186" s="2">
        <v>19</v>
      </c>
      <c r="B186" s="133" t="s">
        <v>373</v>
      </c>
      <c r="C186" s="134">
        <v>2009</v>
      </c>
      <c r="D186" s="135">
        <v>482</v>
      </c>
    </row>
    <row r="187" spans="1:4" ht="12.75">
      <c r="A187" s="2">
        <v>20</v>
      </c>
      <c r="B187" s="133" t="s">
        <v>377</v>
      </c>
      <c r="C187" s="134">
        <v>2010</v>
      </c>
      <c r="D187" s="135">
        <v>3319</v>
      </c>
    </row>
    <row r="188" spans="1:4" ht="12.75">
      <c r="A188" s="2">
        <v>21</v>
      </c>
      <c r="B188" s="133" t="s">
        <v>375</v>
      </c>
      <c r="C188" s="134">
        <v>2010</v>
      </c>
      <c r="D188" s="135">
        <v>350.01</v>
      </c>
    </row>
    <row r="189" spans="1:4" ht="12.75">
      <c r="A189" s="2">
        <v>22</v>
      </c>
      <c r="B189" s="133" t="s">
        <v>370</v>
      </c>
      <c r="C189" s="134">
        <v>2010</v>
      </c>
      <c r="D189" s="135">
        <v>3150</v>
      </c>
    </row>
    <row r="190" spans="1:4" ht="12.75">
      <c r="A190" s="2">
        <v>23</v>
      </c>
      <c r="B190" s="133" t="s">
        <v>375</v>
      </c>
      <c r="C190" s="134">
        <v>2010</v>
      </c>
      <c r="D190" s="135">
        <v>399</v>
      </c>
    </row>
    <row r="191" spans="1:6" ht="15" customHeight="1">
      <c r="A191" s="5"/>
      <c r="B191" s="262" t="s">
        <v>1172</v>
      </c>
      <c r="C191" s="264"/>
      <c r="D191" s="136">
        <f>SUM(D168:D190)</f>
        <v>35022.57</v>
      </c>
      <c r="F191" s="10"/>
    </row>
    <row r="192" spans="1:4" ht="15" customHeight="1">
      <c r="A192" s="300" t="s">
        <v>853</v>
      </c>
      <c r="B192" s="301"/>
      <c r="C192" s="301"/>
      <c r="D192" s="302"/>
    </row>
    <row r="193" spans="1:4" s="9" customFormat="1" ht="12.75">
      <c r="A193" s="2">
        <v>1</v>
      </c>
      <c r="B193" s="1" t="s">
        <v>1701</v>
      </c>
      <c r="C193" s="2">
        <v>2007</v>
      </c>
      <c r="D193" s="18">
        <v>2046.97</v>
      </c>
    </row>
    <row r="194" spans="1:4" s="9" customFormat="1" ht="12.75">
      <c r="A194" s="2">
        <v>2</v>
      </c>
      <c r="B194" s="1" t="s">
        <v>1701</v>
      </c>
      <c r="C194" s="127">
        <v>2010</v>
      </c>
      <c r="D194" s="18">
        <v>2590.06</v>
      </c>
    </row>
    <row r="195" spans="1:4" s="9" customFormat="1" ht="12.75">
      <c r="A195" s="2">
        <v>3</v>
      </c>
      <c r="B195" s="1" t="s">
        <v>1701</v>
      </c>
      <c r="C195" s="127">
        <v>2010</v>
      </c>
      <c r="D195" s="18">
        <v>2006.9</v>
      </c>
    </row>
    <row r="196" spans="1:4" s="9" customFormat="1" ht="12.75">
      <c r="A196" s="2">
        <v>4</v>
      </c>
      <c r="B196" s="1" t="s">
        <v>1701</v>
      </c>
      <c r="C196" s="127">
        <v>2010</v>
      </c>
      <c r="D196" s="18">
        <v>2006.9</v>
      </c>
    </row>
    <row r="197" spans="1:4" s="9" customFormat="1" ht="15" customHeight="1">
      <c r="A197" s="137"/>
      <c r="B197" s="262" t="s">
        <v>1172</v>
      </c>
      <c r="C197" s="264"/>
      <c r="D197" s="19">
        <f>SUM(D193:D196)</f>
        <v>8650.83</v>
      </c>
    </row>
    <row r="198" spans="1:6" ht="15" customHeight="1">
      <c r="A198" s="300" t="s">
        <v>854</v>
      </c>
      <c r="B198" s="301"/>
      <c r="C198" s="301"/>
      <c r="D198" s="302"/>
      <c r="F198" s="10"/>
    </row>
    <row r="199" spans="1:6" ht="12.75">
      <c r="A199" s="2">
        <v>1</v>
      </c>
      <c r="B199" s="138" t="s">
        <v>406</v>
      </c>
      <c r="C199" s="139">
        <v>2007</v>
      </c>
      <c r="D199" s="174">
        <v>350</v>
      </c>
      <c r="F199" s="10"/>
    </row>
    <row r="200" spans="1:6" ht="12.75">
      <c r="A200" s="2">
        <v>2</v>
      </c>
      <c r="B200" s="138" t="s">
        <v>1810</v>
      </c>
      <c r="C200" s="139">
        <v>2007</v>
      </c>
      <c r="D200" s="174">
        <v>999</v>
      </c>
      <c r="F200" s="10"/>
    </row>
    <row r="201" spans="1:6" ht="12.75">
      <c r="A201" s="2">
        <v>3</v>
      </c>
      <c r="B201" s="138" t="s">
        <v>713</v>
      </c>
      <c r="C201" s="139">
        <v>2007</v>
      </c>
      <c r="D201" s="174">
        <v>8929</v>
      </c>
      <c r="F201" s="10"/>
    </row>
    <row r="202" spans="1:6" ht="12.75">
      <c r="A202" s="2">
        <v>4</v>
      </c>
      <c r="B202" s="138" t="s">
        <v>714</v>
      </c>
      <c r="C202" s="139">
        <v>2007</v>
      </c>
      <c r="D202" s="174">
        <v>1490</v>
      </c>
      <c r="F202" s="10"/>
    </row>
    <row r="203" spans="1:6" ht="12.75">
      <c r="A203" s="2">
        <v>5</v>
      </c>
      <c r="B203" s="138" t="s">
        <v>715</v>
      </c>
      <c r="C203" s="139">
        <v>2007</v>
      </c>
      <c r="D203" s="174">
        <v>3059</v>
      </c>
      <c r="F203" s="10"/>
    </row>
    <row r="204" spans="1:6" ht="12.75">
      <c r="A204" s="2">
        <v>6</v>
      </c>
      <c r="B204" s="138" t="s">
        <v>719</v>
      </c>
      <c r="C204" s="139">
        <v>2007</v>
      </c>
      <c r="D204" s="174">
        <v>1377</v>
      </c>
      <c r="F204" s="10"/>
    </row>
    <row r="205" spans="1:6" ht="12.75">
      <c r="A205" s="2">
        <v>7</v>
      </c>
      <c r="B205" s="138" t="s">
        <v>720</v>
      </c>
      <c r="C205" s="139">
        <v>2007</v>
      </c>
      <c r="D205" s="174">
        <v>898.99</v>
      </c>
      <c r="F205" s="10"/>
    </row>
    <row r="206" spans="1:6" ht="12.75">
      <c r="A206" s="2">
        <v>8</v>
      </c>
      <c r="B206" s="138" t="s">
        <v>711</v>
      </c>
      <c r="C206" s="139">
        <v>2008</v>
      </c>
      <c r="D206" s="174">
        <v>1774.76</v>
      </c>
      <c r="F206" s="10"/>
    </row>
    <row r="207" spans="1:6" ht="12.75">
      <c r="A207" s="2">
        <v>9</v>
      </c>
      <c r="B207" s="138" t="s">
        <v>712</v>
      </c>
      <c r="C207" s="139">
        <v>2008</v>
      </c>
      <c r="D207" s="174">
        <v>1999.99</v>
      </c>
      <c r="F207" s="10"/>
    </row>
    <row r="208" spans="1:6" ht="12.75">
      <c r="A208" s="2">
        <v>10</v>
      </c>
      <c r="B208" s="138" t="s">
        <v>1701</v>
      </c>
      <c r="C208" s="139">
        <v>2008</v>
      </c>
      <c r="D208" s="174">
        <v>1800</v>
      </c>
      <c r="F208" s="10"/>
    </row>
    <row r="209" spans="1:6" ht="12.75">
      <c r="A209" s="2">
        <v>11</v>
      </c>
      <c r="B209" s="138" t="s">
        <v>718</v>
      </c>
      <c r="C209" s="139">
        <v>2008</v>
      </c>
      <c r="D209" s="174">
        <v>2310</v>
      </c>
      <c r="F209" s="10"/>
    </row>
    <row r="210" spans="1:6" ht="12.75">
      <c r="A210" s="2">
        <v>12</v>
      </c>
      <c r="B210" s="138" t="s">
        <v>716</v>
      </c>
      <c r="C210" s="139">
        <v>2008</v>
      </c>
      <c r="D210" s="174">
        <v>311.1</v>
      </c>
      <c r="F210" s="10"/>
    </row>
    <row r="211" spans="1:6" ht="12.75">
      <c r="A211" s="2">
        <v>13</v>
      </c>
      <c r="B211" s="138" t="s">
        <v>717</v>
      </c>
      <c r="C211" s="139">
        <v>2009</v>
      </c>
      <c r="D211" s="174">
        <v>935</v>
      </c>
      <c r="F211" s="10"/>
    </row>
    <row r="212" spans="1:6" ht="12.75">
      <c r="A212" s="2">
        <v>14</v>
      </c>
      <c r="B212" s="138" t="s">
        <v>721</v>
      </c>
      <c r="C212" s="139">
        <v>2009</v>
      </c>
      <c r="D212" s="174">
        <v>2188</v>
      </c>
      <c r="F212" s="10"/>
    </row>
    <row r="213" spans="1:6" ht="12.75">
      <c r="A213" s="2">
        <v>15</v>
      </c>
      <c r="B213" s="138" t="s">
        <v>1156</v>
      </c>
      <c r="C213" s="139">
        <v>2009</v>
      </c>
      <c r="D213" s="174">
        <v>1499</v>
      </c>
      <c r="F213" s="10"/>
    </row>
    <row r="214" spans="1:4" ht="12.75">
      <c r="A214" s="2">
        <v>16</v>
      </c>
      <c r="B214" s="138" t="s">
        <v>1157</v>
      </c>
      <c r="C214" s="139">
        <v>2010</v>
      </c>
      <c r="D214" s="174">
        <v>3207.38</v>
      </c>
    </row>
    <row r="215" spans="1:4" ht="12.75">
      <c r="A215" s="2">
        <v>17</v>
      </c>
      <c r="B215" s="138" t="s">
        <v>1159</v>
      </c>
      <c r="C215" s="139">
        <v>2010</v>
      </c>
      <c r="D215" s="174">
        <v>780</v>
      </c>
    </row>
    <row r="216" spans="1:4" ht="12.75">
      <c r="A216" s="2">
        <v>18</v>
      </c>
      <c r="B216" s="138" t="s">
        <v>1160</v>
      </c>
      <c r="C216" s="139">
        <v>2010</v>
      </c>
      <c r="D216" s="174">
        <v>540</v>
      </c>
    </row>
    <row r="217" spans="1:4" ht="12.75">
      <c r="A217" s="2">
        <v>19</v>
      </c>
      <c r="B217" s="138" t="s">
        <v>1161</v>
      </c>
      <c r="C217" s="139">
        <v>2011</v>
      </c>
      <c r="D217" s="174">
        <v>2876.97</v>
      </c>
    </row>
    <row r="218" spans="1:4" s="9" customFormat="1" ht="15" customHeight="1">
      <c r="A218" s="2"/>
      <c r="B218" s="262" t="s">
        <v>1172</v>
      </c>
      <c r="C218" s="264"/>
      <c r="D218" s="19">
        <f>SUM(D199:D217)</f>
        <v>37325.19</v>
      </c>
    </row>
    <row r="219" spans="1:4" s="9" customFormat="1" ht="15" customHeight="1">
      <c r="A219" s="300" t="s">
        <v>855</v>
      </c>
      <c r="B219" s="301"/>
      <c r="C219" s="301"/>
      <c r="D219" s="302"/>
    </row>
    <row r="220" spans="1:4" s="9" customFormat="1" ht="12.75">
      <c r="A220" s="2">
        <v>1</v>
      </c>
      <c r="B220" s="1" t="s">
        <v>1127</v>
      </c>
      <c r="C220" s="2">
        <v>2008</v>
      </c>
      <c r="D220" s="98">
        <v>64695.06</v>
      </c>
    </row>
    <row r="221" spans="1:4" s="9" customFormat="1" ht="12.75">
      <c r="A221" s="2">
        <v>2</v>
      </c>
      <c r="B221" s="1" t="s">
        <v>1128</v>
      </c>
      <c r="C221" s="2">
        <v>2007</v>
      </c>
      <c r="D221" s="98">
        <v>2193.21</v>
      </c>
    </row>
    <row r="222" spans="1:4" s="9" customFormat="1" ht="12.75">
      <c r="A222" s="2">
        <v>3</v>
      </c>
      <c r="B222" s="1" t="s">
        <v>1128</v>
      </c>
      <c r="C222" s="2">
        <v>2007</v>
      </c>
      <c r="D222" s="98">
        <v>2193.21</v>
      </c>
    </row>
    <row r="223" spans="1:4" s="9" customFormat="1" ht="12.75">
      <c r="A223" s="2">
        <v>4</v>
      </c>
      <c r="B223" s="1" t="s">
        <v>1128</v>
      </c>
      <c r="C223" s="2">
        <v>2007</v>
      </c>
      <c r="D223" s="98">
        <v>2193.21</v>
      </c>
    </row>
    <row r="224" spans="1:4" s="9" customFormat="1" ht="12.75">
      <c r="A224" s="2">
        <v>5</v>
      </c>
      <c r="B224" s="1" t="s">
        <v>1128</v>
      </c>
      <c r="C224" s="2">
        <v>2007</v>
      </c>
      <c r="D224" s="98">
        <v>2193.21</v>
      </c>
    </row>
    <row r="225" spans="1:4" s="9" customFormat="1" ht="12.75">
      <c r="A225" s="2">
        <v>6</v>
      </c>
      <c r="B225" s="1" t="s">
        <v>1810</v>
      </c>
      <c r="C225" s="2">
        <v>2007</v>
      </c>
      <c r="D225" s="98">
        <v>1065</v>
      </c>
    </row>
    <row r="226" spans="1:4" s="9" customFormat="1" ht="12.75">
      <c r="A226" s="2">
        <v>7</v>
      </c>
      <c r="B226" s="1" t="s">
        <v>1129</v>
      </c>
      <c r="C226" s="2">
        <v>2010</v>
      </c>
      <c r="D226" s="98">
        <v>1850</v>
      </c>
    </row>
    <row r="227" spans="1:4" s="9" customFormat="1" ht="12.75">
      <c r="A227" s="2">
        <v>8</v>
      </c>
      <c r="B227" s="1" t="s">
        <v>1810</v>
      </c>
      <c r="C227" s="2">
        <v>2009</v>
      </c>
      <c r="D227" s="98">
        <v>1100</v>
      </c>
    </row>
    <row r="228" spans="1:4" s="9" customFormat="1" ht="12.75">
      <c r="A228" s="2">
        <v>9</v>
      </c>
      <c r="B228" s="1" t="s">
        <v>1810</v>
      </c>
      <c r="C228" s="2">
        <v>2009</v>
      </c>
      <c r="D228" s="98">
        <v>1100</v>
      </c>
    </row>
    <row r="229" spans="1:4" s="9" customFormat="1" ht="12.75">
      <c r="A229" s="2">
        <v>10</v>
      </c>
      <c r="B229" s="1" t="s">
        <v>1130</v>
      </c>
      <c r="C229" s="2">
        <v>2011</v>
      </c>
      <c r="D229" s="98">
        <v>699</v>
      </c>
    </row>
    <row r="230" spans="1:4" s="9" customFormat="1" ht="12.75">
      <c r="A230" s="2">
        <v>11</v>
      </c>
      <c r="B230" s="1" t="s">
        <v>1131</v>
      </c>
      <c r="C230" s="2">
        <v>2010</v>
      </c>
      <c r="D230" s="98">
        <v>459</v>
      </c>
    </row>
    <row r="231" spans="1:4" s="9" customFormat="1" ht="12.75">
      <c r="A231" s="2">
        <v>12</v>
      </c>
      <c r="B231" s="1" t="s">
        <v>1132</v>
      </c>
      <c r="C231" s="2">
        <v>2007</v>
      </c>
      <c r="D231" s="98">
        <v>764.75</v>
      </c>
    </row>
    <row r="232" spans="1:4" s="9" customFormat="1" ht="12.75">
      <c r="A232" s="2">
        <v>13</v>
      </c>
      <c r="B232" s="1" t="s">
        <v>1132</v>
      </c>
      <c r="C232" s="2">
        <v>2007</v>
      </c>
      <c r="D232" s="98">
        <v>764.75</v>
      </c>
    </row>
    <row r="233" spans="1:4" s="9" customFormat="1" ht="12.75">
      <c r="A233" s="2">
        <v>14</v>
      </c>
      <c r="B233" s="17" t="s">
        <v>1132</v>
      </c>
      <c r="C233" s="2">
        <v>2007</v>
      </c>
      <c r="D233" s="98">
        <v>764.75</v>
      </c>
    </row>
    <row r="234" spans="1:4" s="9" customFormat="1" ht="12.75">
      <c r="A234" s="2">
        <v>15</v>
      </c>
      <c r="B234" s="17" t="s">
        <v>1132</v>
      </c>
      <c r="C234" s="2">
        <v>2007</v>
      </c>
      <c r="D234" s="98">
        <v>764.75</v>
      </c>
    </row>
    <row r="235" spans="1:4" s="9" customFormat="1" ht="12.75">
      <c r="A235" s="2">
        <v>16</v>
      </c>
      <c r="B235" s="1" t="s">
        <v>1133</v>
      </c>
      <c r="C235" s="2">
        <v>2007</v>
      </c>
      <c r="D235" s="98">
        <v>590</v>
      </c>
    </row>
    <row r="236" spans="1:4" s="9" customFormat="1" ht="12.75">
      <c r="A236" s="2">
        <v>17</v>
      </c>
      <c r="B236" s="1" t="s">
        <v>1134</v>
      </c>
      <c r="C236" s="2">
        <v>2010</v>
      </c>
      <c r="D236" s="98">
        <v>388</v>
      </c>
    </row>
    <row r="237" spans="1:4" s="9" customFormat="1" ht="12.75">
      <c r="A237" s="2">
        <v>18</v>
      </c>
      <c r="B237" s="1" t="s">
        <v>1135</v>
      </c>
      <c r="C237" s="2">
        <v>2007</v>
      </c>
      <c r="D237" s="98">
        <v>1490</v>
      </c>
    </row>
    <row r="238" spans="1:4" s="9" customFormat="1" ht="12.75">
      <c r="A238" s="2">
        <v>19</v>
      </c>
      <c r="B238" s="1" t="s">
        <v>1136</v>
      </c>
      <c r="C238" s="2">
        <v>2010</v>
      </c>
      <c r="D238" s="98">
        <v>399</v>
      </c>
    </row>
    <row r="239" spans="1:4" s="9" customFormat="1" ht="12.75">
      <c r="A239" s="2">
        <v>20</v>
      </c>
      <c r="B239" s="17" t="s">
        <v>1137</v>
      </c>
      <c r="C239" s="2">
        <v>2007</v>
      </c>
      <c r="D239" s="98">
        <v>1050</v>
      </c>
    </row>
    <row r="240" spans="1:4" s="9" customFormat="1" ht="12.75">
      <c r="A240" s="2">
        <v>21</v>
      </c>
      <c r="B240" s="1" t="s">
        <v>1138</v>
      </c>
      <c r="C240" s="2">
        <v>2008</v>
      </c>
      <c r="D240" s="98">
        <v>305</v>
      </c>
    </row>
    <row r="241" spans="1:4" s="9" customFormat="1" ht="12.75">
      <c r="A241" s="2">
        <v>22</v>
      </c>
      <c r="B241" s="1" t="s">
        <v>1139</v>
      </c>
      <c r="C241" s="2">
        <v>2008</v>
      </c>
      <c r="D241" s="98">
        <v>2928</v>
      </c>
    </row>
    <row r="242" spans="1:4" s="9" customFormat="1" ht="12.75">
      <c r="A242" s="2">
        <v>23</v>
      </c>
      <c r="B242" s="1" t="s">
        <v>1140</v>
      </c>
      <c r="C242" s="2">
        <v>2007</v>
      </c>
      <c r="D242" s="98">
        <v>366</v>
      </c>
    </row>
    <row r="243" spans="1:4" s="97" customFormat="1" ht="12.75">
      <c r="A243" s="2">
        <v>24</v>
      </c>
      <c r="B243" s="96" t="s">
        <v>1149</v>
      </c>
      <c r="C243" s="99">
        <v>2010</v>
      </c>
      <c r="D243" s="175">
        <v>2513.2</v>
      </c>
    </row>
    <row r="244" spans="1:4" s="9" customFormat="1" ht="12.75">
      <c r="A244" s="2">
        <v>25</v>
      </c>
      <c r="B244" s="95" t="s">
        <v>1141</v>
      </c>
      <c r="C244" s="99">
        <v>2010</v>
      </c>
      <c r="D244" s="175">
        <v>3207.38</v>
      </c>
    </row>
    <row r="245" spans="1:4" s="9" customFormat="1" ht="12.75">
      <c r="A245" s="2">
        <v>26</v>
      </c>
      <c r="B245" s="95" t="s">
        <v>1142</v>
      </c>
      <c r="C245" s="99">
        <v>2010</v>
      </c>
      <c r="D245" s="175">
        <v>3118</v>
      </c>
    </row>
    <row r="246" spans="1:4" s="9" customFormat="1" ht="12.75">
      <c r="A246" s="2">
        <v>27</v>
      </c>
      <c r="B246" s="95" t="s">
        <v>1143</v>
      </c>
      <c r="C246" s="99">
        <v>2010</v>
      </c>
      <c r="D246" s="175">
        <v>1050</v>
      </c>
    </row>
    <row r="247" spans="1:4" s="9" customFormat="1" ht="12.75">
      <c r="A247" s="2">
        <v>28</v>
      </c>
      <c r="B247" s="95" t="s">
        <v>1144</v>
      </c>
      <c r="C247" s="99">
        <v>2008</v>
      </c>
      <c r="D247" s="175">
        <v>880</v>
      </c>
    </row>
    <row r="248" spans="1:4" s="9" customFormat="1" ht="12.75">
      <c r="A248" s="2">
        <v>29</v>
      </c>
      <c r="B248" s="95" t="s">
        <v>1144</v>
      </c>
      <c r="C248" s="99">
        <v>2007</v>
      </c>
      <c r="D248" s="175">
        <v>1000</v>
      </c>
    </row>
    <row r="249" spans="1:4" s="9" customFormat="1" ht="12.75">
      <c r="A249" s="2">
        <v>30</v>
      </c>
      <c r="B249" s="95" t="s">
        <v>1146</v>
      </c>
      <c r="C249" s="99">
        <v>2010</v>
      </c>
      <c r="D249" s="175">
        <v>799</v>
      </c>
    </row>
    <row r="250" spans="1:4" s="9" customFormat="1" ht="12.75">
      <c r="A250" s="2">
        <v>31</v>
      </c>
      <c r="B250" s="59" t="s">
        <v>1151</v>
      </c>
      <c r="C250" s="58">
        <v>2011</v>
      </c>
      <c r="D250" s="176">
        <v>3410.79</v>
      </c>
    </row>
    <row r="251" spans="1:4" s="9" customFormat="1" ht="15" customHeight="1">
      <c r="A251" s="2"/>
      <c r="B251" s="262" t="s">
        <v>1172</v>
      </c>
      <c r="C251" s="264"/>
      <c r="D251" s="19">
        <f>SUM(D220:D250)</f>
        <v>106294.27000000002</v>
      </c>
    </row>
    <row r="252" spans="1:4" s="9" customFormat="1" ht="15" customHeight="1">
      <c r="A252" s="300" t="s">
        <v>856</v>
      </c>
      <c r="B252" s="301"/>
      <c r="C252" s="301"/>
      <c r="D252" s="302"/>
    </row>
    <row r="253" spans="1:4" s="9" customFormat="1" ht="15.75" customHeight="1">
      <c r="A253" s="2">
        <v>1</v>
      </c>
      <c r="B253" s="1" t="s">
        <v>735</v>
      </c>
      <c r="C253" s="2">
        <v>2008</v>
      </c>
      <c r="D253" s="18">
        <v>372.1</v>
      </c>
    </row>
    <row r="254" spans="1:4" s="9" customFormat="1" ht="12.75">
      <c r="A254" s="2">
        <v>2</v>
      </c>
      <c r="B254" s="75" t="s">
        <v>736</v>
      </c>
      <c r="C254" s="127">
        <v>2008</v>
      </c>
      <c r="D254" s="18">
        <v>3560</v>
      </c>
    </row>
    <row r="255" spans="1:4" s="9" customFormat="1" ht="12.75">
      <c r="A255" s="2">
        <v>3</v>
      </c>
      <c r="B255" s="75" t="s">
        <v>737</v>
      </c>
      <c r="C255" s="127">
        <v>2009</v>
      </c>
      <c r="D255" s="18">
        <v>986</v>
      </c>
    </row>
    <row r="256" spans="1:4" s="9" customFormat="1" ht="12.75">
      <c r="A256" s="2">
        <v>4</v>
      </c>
      <c r="B256" s="75" t="s">
        <v>738</v>
      </c>
      <c r="C256" s="127">
        <v>2009</v>
      </c>
      <c r="D256" s="18">
        <v>3490</v>
      </c>
    </row>
    <row r="257" spans="1:4" s="9" customFormat="1" ht="12.75">
      <c r="A257" s="2">
        <v>5</v>
      </c>
      <c r="B257" s="75" t="s">
        <v>739</v>
      </c>
      <c r="C257" s="127">
        <v>2010</v>
      </c>
      <c r="D257" s="18">
        <v>650</v>
      </c>
    </row>
    <row r="258" spans="1:4" s="9" customFormat="1" ht="12.75">
      <c r="A258" s="2">
        <v>6</v>
      </c>
      <c r="B258" s="75" t="s">
        <v>740</v>
      </c>
      <c r="C258" s="127">
        <v>2010</v>
      </c>
      <c r="D258" s="18">
        <v>700</v>
      </c>
    </row>
    <row r="259" spans="1:4" s="9" customFormat="1" ht="12.75">
      <c r="A259" s="2">
        <v>7</v>
      </c>
      <c r="B259" s="1" t="s">
        <v>741</v>
      </c>
      <c r="C259" s="2">
        <v>2010</v>
      </c>
      <c r="D259" s="18">
        <v>245</v>
      </c>
    </row>
    <row r="260" spans="1:4" s="9" customFormat="1" ht="12.75">
      <c r="A260" s="2">
        <v>8</v>
      </c>
      <c r="B260" s="1" t="s">
        <v>743</v>
      </c>
      <c r="C260" s="2">
        <v>2007</v>
      </c>
      <c r="D260" s="18">
        <v>910</v>
      </c>
    </row>
    <row r="261" spans="1:4" ht="15" customHeight="1">
      <c r="A261" s="137"/>
      <c r="B261" s="303" t="s">
        <v>1172</v>
      </c>
      <c r="C261" s="304"/>
      <c r="D261" s="19">
        <f>SUM(D253:D260)</f>
        <v>10913.1</v>
      </c>
    </row>
    <row r="262" spans="1:4" s="9" customFormat="1" ht="15" customHeight="1">
      <c r="A262" s="300" t="s">
        <v>857</v>
      </c>
      <c r="B262" s="301"/>
      <c r="C262" s="301"/>
      <c r="D262" s="302"/>
    </row>
    <row r="263" spans="1:4" s="9" customFormat="1" ht="12.75">
      <c r="A263" s="2">
        <v>1</v>
      </c>
      <c r="B263" s="1" t="s">
        <v>1009</v>
      </c>
      <c r="C263" s="2">
        <v>2007</v>
      </c>
      <c r="D263" s="18">
        <v>894</v>
      </c>
    </row>
    <row r="264" spans="1:4" s="9" customFormat="1" ht="12.75" customHeight="1">
      <c r="A264" s="2">
        <v>2</v>
      </c>
      <c r="B264" s="75" t="s">
        <v>1010</v>
      </c>
      <c r="C264" s="127">
        <v>2007</v>
      </c>
      <c r="D264" s="18">
        <v>11988</v>
      </c>
    </row>
    <row r="265" spans="1:4" s="9" customFormat="1" ht="12.75">
      <c r="A265" s="2">
        <v>3</v>
      </c>
      <c r="B265" s="75" t="s">
        <v>1011</v>
      </c>
      <c r="C265" s="127">
        <v>2007</v>
      </c>
      <c r="D265" s="18">
        <v>1490</v>
      </c>
    </row>
    <row r="266" spans="1:4" ht="12.75" customHeight="1">
      <c r="A266" s="2">
        <v>4</v>
      </c>
      <c r="B266" s="75" t="s">
        <v>1009</v>
      </c>
      <c r="C266" s="127">
        <v>2009</v>
      </c>
      <c r="D266" s="18">
        <v>890.01</v>
      </c>
    </row>
    <row r="267" spans="1:4" ht="12.75">
      <c r="A267" s="2">
        <v>5</v>
      </c>
      <c r="B267" s="75" t="s">
        <v>1012</v>
      </c>
      <c r="C267" s="127">
        <v>2010</v>
      </c>
      <c r="D267" s="18">
        <v>3207.38</v>
      </c>
    </row>
    <row r="268" spans="1:4" ht="12.75">
      <c r="A268" s="2">
        <v>6</v>
      </c>
      <c r="B268" s="75" t="s">
        <v>1013</v>
      </c>
      <c r="C268" s="127">
        <v>2010</v>
      </c>
      <c r="D268" s="18">
        <v>5978</v>
      </c>
    </row>
    <row r="269" spans="1:4" s="9" customFormat="1" ht="12.75">
      <c r="A269" s="2">
        <v>7</v>
      </c>
      <c r="B269" s="1" t="s">
        <v>1014</v>
      </c>
      <c r="C269" s="2">
        <v>2011</v>
      </c>
      <c r="D269" s="18">
        <v>3444</v>
      </c>
    </row>
    <row r="270" spans="1:4" s="9" customFormat="1" ht="15" customHeight="1">
      <c r="A270" s="137"/>
      <c r="B270" s="262" t="s">
        <v>1172</v>
      </c>
      <c r="C270" s="264"/>
      <c r="D270" s="19">
        <f>SUM(D263:D269)</f>
        <v>27891.39</v>
      </c>
    </row>
    <row r="271" spans="1:4" s="9" customFormat="1" ht="15" customHeight="1">
      <c r="A271" s="300" t="s">
        <v>858</v>
      </c>
      <c r="B271" s="301"/>
      <c r="C271" s="301"/>
      <c r="D271" s="302"/>
    </row>
    <row r="272" spans="1:4" s="9" customFormat="1" ht="12.75">
      <c r="A272" s="2">
        <v>1</v>
      </c>
      <c r="B272" s="75" t="s">
        <v>420</v>
      </c>
      <c r="C272" s="127">
        <v>2007</v>
      </c>
      <c r="D272" s="18">
        <v>1184.77</v>
      </c>
    </row>
    <row r="273" spans="1:4" ht="13.5" customHeight="1">
      <c r="A273" s="2">
        <v>2</v>
      </c>
      <c r="B273" s="75" t="s">
        <v>419</v>
      </c>
      <c r="C273" s="127">
        <v>2008</v>
      </c>
      <c r="D273" s="18">
        <v>2294</v>
      </c>
    </row>
    <row r="274" spans="1:4" s="11" customFormat="1" ht="12.75">
      <c r="A274" s="2">
        <v>3</v>
      </c>
      <c r="B274" s="1" t="s">
        <v>418</v>
      </c>
      <c r="C274" s="2">
        <v>2009</v>
      </c>
      <c r="D274" s="18">
        <v>499.01</v>
      </c>
    </row>
    <row r="275" spans="1:4" s="11" customFormat="1" ht="12.75" customHeight="1">
      <c r="A275" s="2">
        <v>4</v>
      </c>
      <c r="B275" s="75" t="s">
        <v>418</v>
      </c>
      <c r="C275" s="127">
        <v>2009</v>
      </c>
      <c r="D275" s="18">
        <v>499</v>
      </c>
    </row>
    <row r="276" spans="1:4" s="11" customFormat="1" ht="15" customHeight="1">
      <c r="A276" s="137"/>
      <c r="B276" s="262" t="s">
        <v>1172</v>
      </c>
      <c r="C276" s="264"/>
      <c r="D276" s="19">
        <f>SUM(D272:D275)</f>
        <v>4476.78</v>
      </c>
    </row>
    <row r="277" spans="1:4" s="11" customFormat="1" ht="15" customHeight="1">
      <c r="A277" s="300" t="s">
        <v>859</v>
      </c>
      <c r="B277" s="301"/>
      <c r="C277" s="301"/>
      <c r="D277" s="302"/>
    </row>
    <row r="278" spans="1:4" s="11" customFormat="1" ht="13.5" customHeight="1">
      <c r="A278" s="2">
        <v>1</v>
      </c>
      <c r="B278" s="75" t="s">
        <v>436</v>
      </c>
      <c r="C278" s="127">
        <v>2008</v>
      </c>
      <c r="D278" s="18">
        <v>33401.98</v>
      </c>
    </row>
    <row r="279" spans="1:4" s="11" customFormat="1" ht="13.5" customHeight="1">
      <c r="A279" s="2">
        <v>2</v>
      </c>
      <c r="B279" s="75" t="s">
        <v>1131</v>
      </c>
      <c r="C279" s="127">
        <v>2009</v>
      </c>
      <c r="D279" s="18">
        <v>470</v>
      </c>
    </row>
    <row r="280" spans="1:4" s="11" customFormat="1" ht="13.5" customHeight="1">
      <c r="A280" s="2">
        <v>3</v>
      </c>
      <c r="B280" s="1" t="s">
        <v>437</v>
      </c>
      <c r="C280" s="2">
        <v>2009</v>
      </c>
      <c r="D280" s="18">
        <v>540</v>
      </c>
    </row>
    <row r="281" spans="1:4" s="11" customFormat="1" ht="13.5" customHeight="1">
      <c r="A281" s="2">
        <v>4</v>
      </c>
      <c r="B281" s="75" t="s">
        <v>1810</v>
      </c>
      <c r="C281" s="127">
        <v>2009</v>
      </c>
      <c r="D281" s="18">
        <v>3450</v>
      </c>
    </row>
    <row r="282" spans="1:4" s="11" customFormat="1" ht="13.5" customHeight="1">
      <c r="A282" s="2">
        <v>5</v>
      </c>
      <c r="B282" s="75" t="s">
        <v>437</v>
      </c>
      <c r="C282" s="127">
        <v>2009</v>
      </c>
      <c r="D282" s="18">
        <v>399</v>
      </c>
    </row>
    <row r="283" spans="1:4" s="11" customFormat="1" ht="13.5" customHeight="1">
      <c r="A283" s="2">
        <v>6</v>
      </c>
      <c r="B283" s="75" t="s">
        <v>437</v>
      </c>
      <c r="C283" s="127">
        <v>2010</v>
      </c>
      <c r="D283" s="18">
        <v>300</v>
      </c>
    </row>
    <row r="284" spans="1:4" s="11" customFormat="1" ht="13.5" customHeight="1">
      <c r="A284" s="2">
        <v>7</v>
      </c>
      <c r="B284" s="75" t="s">
        <v>438</v>
      </c>
      <c r="C284" s="127">
        <v>2010</v>
      </c>
      <c r="D284" s="18">
        <v>17474</v>
      </c>
    </row>
    <row r="285" spans="1:4" s="11" customFormat="1" ht="15" customHeight="1">
      <c r="A285" s="137"/>
      <c r="B285" s="262" t="s">
        <v>1172</v>
      </c>
      <c r="C285" s="264"/>
      <c r="D285" s="19">
        <f>SUM(D278:D284)</f>
        <v>56034.98</v>
      </c>
    </row>
    <row r="286" spans="1:4" s="11" customFormat="1" ht="15" customHeight="1">
      <c r="A286" s="300" t="s">
        <v>860</v>
      </c>
      <c r="B286" s="301"/>
      <c r="C286" s="301"/>
      <c r="D286" s="302"/>
    </row>
    <row r="287" spans="1:4" s="11" customFormat="1" ht="13.5" customHeight="1">
      <c r="A287" s="2">
        <v>1</v>
      </c>
      <c r="B287" s="1" t="s">
        <v>471</v>
      </c>
      <c r="C287" s="2">
        <v>2007</v>
      </c>
      <c r="D287" s="18">
        <v>449</v>
      </c>
    </row>
    <row r="288" spans="1:4" s="11" customFormat="1" ht="13.5" customHeight="1">
      <c r="A288" s="2">
        <v>2</v>
      </c>
      <c r="B288" s="75" t="s">
        <v>472</v>
      </c>
      <c r="C288" s="127">
        <v>2008</v>
      </c>
      <c r="D288" s="18">
        <v>2990</v>
      </c>
    </row>
    <row r="289" spans="1:4" s="9" customFormat="1" ht="12.75" customHeight="1">
      <c r="A289" s="2">
        <v>3</v>
      </c>
      <c r="B289" s="75" t="s">
        <v>473</v>
      </c>
      <c r="C289" s="127">
        <v>2009</v>
      </c>
      <c r="D289" s="18">
        <v>455.01</v>
      </c>
    </row>
    <row r="290" spans="1:4" s="9" customFormat="1" ht="12.75" customHeight="1">
      <c r="A290" s="2">
        <v>4</v>
      </c>
      <c r="B290" s="75" t="s">
        <v>474</v>
      </c>
      <c r="C290" s="127">
        <v>2009</v>
      </c>
      <c r="D290" s="18">
        <v>3314</v>
      </c>
    </row>
    <row r="291" spans="1:4" s="9" customFormat="1" ht="12.75">
      <c r="A291" s="2">
        <v>5</v>
      </c>
      <c r="B291" s="75" t="s">
        <v>475</v>
      </c>
      <c r="C291" s="127">
        <v>2010</v>
      </c>
      <c r="D291" s="18">
        <v>228.5</v>
      </c>
    </row>
    <row r="292" spans="1:4" ht="12.75">
      <c r="A292" s="2">
        <v>6</v>
      </c>
      <c r="B292" s="75" t="s">
        <v>476</v>
      </c>
      <c r="C292" s="127">
        <v>2010</v>
      </c>
      <c r="D292" s="18">
        <v>559.99</v>
      </c>
    </row>
    <row r="293" spans="1:4" ht="12.75">
      <c r="A293" s="2">
        <v>7</v>
      </c>
      <c r="B293" s="1" t="s">
        <v>477</v>
      </c>
      <c r="C293" s="2">
        <v>2010</v>
      </c>
      <c r="D293" s="18">
        <v>699</v>
      </c>
    </row>
    <row r="294" spans="1:4" ht="12.75">
      <c r="A294" s="2">
        <v>8</v>
      </c>
      <c r="B294" s="75" t="s">
        <v>790</v>
      </c>
      <c r="C294" s="127">
        <v>2010</v>
      </c>
      <c r="D294" s="18">
        <v>1114.53</v>
      </c>
    </row>
    <row r="295" spans="1:4" ht="15" customHeight="1">
      <c r="A295" s="137"/>
      <c r="B295" s="262" t="s">
        <v>1172</v>
      </c>
      <c r="C295" s="264"/>
      <c r="D295" s="19">
        <f>SUM(D287:D294)</f>
        <v>9810.03</v>
      </c>
    </row>
    <row r="296" spans="1:6" ht="15" customHeight="1">
      <c r="A296" s="300" t="s">
        <v>861</v>
      </c>
      <c r="B296" s="301"/>
      <c r="C296" s="301"/>
      <c r="D296" s="302"/>
      <c r="F296" s="10"/>
    </row>
    <row r="297" spans="1:6" ht="12.75" customHeight="1">
      <c r="A297" s="2">
        <v>1</v>
      </c>
      <c r="B297" s="1" t="s">
        <v>509</v>
      </c>
      <c r="C297" s="2">
        <v>2007</v>
      </c>
      <c r="D297" s="18">
        <v>3000</v>
      </c>
      <c r="F297" s="10"/>
    </row>
    <row r="298" spans="1:6" ht="12.75">
      <c r="A298" s="2">
        <v>2</v>
      </c>
      <c r="B298" s="75" t="s">
        <v>510</v>
      </c>
      <c r="C298" s="127">
        <v>2008</v>
      </c>
      <c r="D298" s="18">
        <v>2261</v>
      </c>
      <c r="F298" s="10"/>
    </row>
    <row r="299" spans="1:4" ht="12.75">
      <c r="A299" s="2">
        <v>3</v>
      </c>
      <c r="B299" s="75" t="s">
        <v>511</v>
      </c>
      <c r="C299" s="127">
        <v>2008</v>
      </c>
      <c r="D299" s="18">
        <v>2635</v>
      </c>
    </row>
    <row r="300" spans="1:4" ht="12.75" customHeight="1">
      <c r="A300" s="2">
        <v>4</v>
      </c>
      <c r="B300" s="75" t="s">
        <v>512</v>
      </c>
      <c r="C300" s="127">
        <v>2009</v>
      </c>
      <c r="D300" s="18">
        <v>710.03</v>
      </c>
    </row>
    <row r="301" spans="1:4" ht="12.75">
      <c r="A301" s="2">
        <v>5</v>
      </c>
      <c r="B301" s="75" t="s">
        <v>513</v>
      </c>
      <c r="C301" s="127">
        <v>2010</v>
      </c>
      <c r="D301" s="18">
        <v>2080</v>
      </c>
    </row>
    <row r="302" spans="1:4" ht="12.75">
      <c r="A302" s="2">
        <v>6</v>
      </c>
      <c r="B302" s="75" t="s">
        <v>513</v>
      </c>
      <c r="C302" s="127">
        <v>2010</v>
      </c>
      <c r="D302" s="18">
        <v>2080</v>
      </c>
    </row>
    <row r="303" spans="1:4" ht="12.75" customHeight="1">
      <c r="A303" s="2">
        <v>7</v>
      </c>
      <c r="B303" s="1" t="s">
        <v>514</v>
      </c>
      <c r="C303" s="2">
        <v>2010</v>
      </c>
      <c r="D303" s="18">
        <v>2967.45</v>
      </c>
    </row>
    <row r="304" spans="1:4" ht="12.75">
      <c r="A304" s="2">
        <v>8</v>
      </c>
      <c r="B304" s="75" t="s">
        <v>515</v>
      </c>
      <c r="C304" s="127">
        <v>2010</v>
      </c>
      <c r="D304" s="18">
        <v>410.05</v>
      </c>
    </row>
    <row r="305" spans="1:4" ht="12.75">
      <c r="A305" s="2">
        <v>9</v>
      </c>
      <c r="B305" s="75" t="s">
        <v>515</v>
      </c>
      <c r="C305" s="127">
        <v>2010</v>
      </c>
      <c r="D305" s="18">
        <v>410.05</v>
      </c>
    </row>
    <row r="306" spans="1:4" ht="15" customHeight="1">
      <c r="A306" s="137"/>
      <c r="B306" s="262" t="s">
        <v>1172</v>
      </c>
      <c r="C306" s="264"/>
      <c r="D306" s="19">
        <f>SUM(D297:D305)</f>
        <v>16553.579999999998</v>
      </c>
    </row>
    <row r="307" spans="1:4" ht="15" customHeight="1">
      <c r="A307" s="300" t="s">
        <v>862</v>
      </c>
      <c r="B307" s="301"/>
      <c r="C307" s="301"/>
      <c r="D307" s="302"/>
    </row>
    <row r="308" spans="1:4" ht="12.75" customHeight="1">
      <c r="A308" s="2">
        <v>1</v>
      </c>
      <c r="B308" s="1" t="s">
        <v>561</v>
      </c>
      <c r="C308" s="2">
        <v>2007</v>
      </c>
      <c r="D308" s="18">
        <v>710</v>
      </c>
    </row>
    <row r="309" spans="1:4" ht="12.75">
      <c r="A309" s="2">
        <v>2</v>
      </c>
      <c r="B309" s="75" t="s">
        <v>562</v>
      </c>
      <c r="C309" s="127">
        <v>2008</v>
      </c>
      <c r="D309" s="18">
        <v>2056</v>
      </c>
    </row>
    <row r="310" spans="1:4" ht="12.75">
      <c r="A310" s="2">
        <v>3</v>
      </c>
      <c r="B310" s="75" t="s">
        <v>563</v>
      </c>
      <c r="C310" s="127">
        <v>2008</v>
      </c>
      <c r="D310" s="18">
        <v>1802</v>
      </c>
    </row>
    <row r="311" spans="1:4" s="9" customFormat="1" ht="12.75">
      <c r="A311" s="2">
        <v>4</v>
      </c>
      <c r="B311" s="75" t="s">
        <v>564</v>
      </c>
      <c r="C311" s="127">
        <v>2009</v>
      </c>
      <c r="D311" s="18">
        <v>1987</v>
      </c>
    </row>
    <row r="312" spans="1:4" s="9" customFormat="1" ht="12.75">
      <c r="A312" s="2">
        <v>5</v>
      </c>
      <c r="B312" s="75" t="s">
        <v>565</v>
      </c>
      <c r="C312" s="127">
        <v>2009</v>
      </c>
      <c r="D312" s="18">
        <v>2515</v>
      </c>
    </row>
    <row r="313" spans="1:4" s="9" customFormat="1" ht="12.75">
      <c r="A313" s="2">
        <v>6</v>
      </c>
      <c r="B313" s="75" t="s">
        <v>566</v>
      </c>
      <c r="C313" s="127">
        <v>2010</v>
      </c>
      <c r="D313" s="18">
        <v>1411</v>
      </c>
    </row>
    <row r="314" spans="1:4" s="9" customFormat="1" ht="15" customHeight="1">
      <c r="A314" s="137"/>
      <c r="B314" s="262" t="s">
        <v>1172</v>
      </c>
      <c r="C314" s="264"/>
      <c r="D314" s="19">
        <f>SUM(D308:D313)</f>
        <v>10481</v>
      </c>
    </row>
    <row r="315" spans="1:4" s="9" customFormat="1" ht="15" customHeight="1">
      <c r="A315" s="300" t="s">
        <v>863</v>
      </c>
      <c r="B315" s="301"/>
      <c r="C315" s="301"/>
      <c r="D315" s="302"/>
    </row>
    <row r="316" spans="1:4" s="9" customFormat="1" ht="12.75">
      <c r="A316" s="2">
        <v>1</v>
      </c>
      <c r="B316" s="1" t="s">
        <v>581</v>
      </c>
      <c r="C316" s="2">
        <v>2007</v>
      </c>
      <c r="D316" s="18">
        <v>2250</v>
      </c>
    </row>
    <row r="317" spans="1:4" s="9" customFormat="1" ht="12.75">
      <c r="A317" s="2">
        <v>2</v>
      </c>
      <c r="B317" s="1" t="s">
        <v>582</v>
      </c>
      <c r="C317" s="2">
        <v>2007</v>
      </c>
      <c r="D317" s="18">
        <v>680</v>
      </c>
    </row>
    <row r="318" spans="1:4" s="9" customFormat="1" ht="12.75">
      <c r="A318" s="2">
        <v>3</v>
      </c>
      <c r="B318" s="1" t="s">
        <v>583</v>
      </c>
      <c r="C318" s="2">
        <v>2007</v>
      </c>
      <c r="D318" s="18">
        <v>450</v>
      </c>
    </row>
    <row r="319" spans="1:4" s="9" customFormat="1" ht="12.75">
      <c r="A319" s="2">
        <v>4</v>
      </c>
      <c r="B319" s="1" t="s">
        <v>584</v>
      </c>
      <c r="C319" s="2">
        <v>2007</v>
      </c>
      <c r="D319" s="18">
        <v>3980</v>
      </c>
    </row>
    <row r="320" spans="1:4" s="9" customFormat="1" ht="25.5">
      <c r="A320" s="2">
        <v>5</v>
      </c>
      <c r="B320" s="1" t="s">
        <v>585</v>
      </c>
      <c r="C320" s="2">
        <v>2007</v>
      </c>
      <c r="D320" s="18">
        <v>3019.5</v>
      </c>
    </row>
    <row r="321" spans="1:4" s="9" customFormat="1" ht="25.5">
      <c r="A321" s="2">
        <v>6</v>
      </c>
      <c r="B321" s="1" t="s">
        <v>585</v>
      </c>
      <c r="C321" s="2">
        <v>2007</v>
      </c>
      <c r="D321" s="18">
        <v>3019.5</v>
      </c>
    </row>
    <row r="322" spans="1:4" s="9" customFormat="1" ht="25.5">
      <c r="A322" s="2">
        <v>7</v>
      </c>
      <c r="B322" s="1" t="s">
        <v>585</v>
      </c>
      <c r="C322" s="2">
        <v>2007</v>
      </c>
      <c r="D322" s="18">
        <v>3019.5</v>
      </c>
    </row>
    <row r="323" spans="1:4" s="9" customFormat="1" ht="25.5">
      <c r="A323" s="2">
        <v>8</v>
      </c>
      <c r="B323" s="1" t="s">
        <v>586</v>
      </c>
      <c r="C323" s="2">
        <v>2008</v>
      </c>
      <c r="D323" s="18">
        <v>3584</v>
      </c>
    </row>
    <row r="324" spans="1:4" s="9" customFormat="1" ht="25.5">
      <c r="A324" s="2">
        <v>9</v>
      </c>
      <c r="B324" s="1" t="s">
        <v>587</v>
      </c>
      <c r="C324" s="2">
        <v>2008</v>
      </c>
      <c r="D324" s="18">
        <v>3273</v>
      </c>
    </row>
    <row r="325" spans="1:4" s="9" customFormat="1" ht="38.25">
      <c r="A325" s="2">
        <v>10</v>
      </c>
      <c r="B325" s="1" t="s">
        <v>588</v>
      </c>
      <c r="C325" s="2">
        <v>2008</v>
      </c>
      <c r="D325" s="18">
        <v>3663</v>
      </c>
    </row>
    <row r="326" spans="1:4" s="9" customFormat="1" ht="12.75">
      <c r="A326" s="2">
        <v>11</v>
      </c>
      <c r="B326" s="1" t="s">
        <v>590</v>
      </c>
      <c r="C326" s="2">
        <v>2008</v>
      </c>
      <c r="D326" s="18">
        <v>369</v>
      </c>
    </row>
    <row r="327" spans="1:4" s="9" customFormat="1" ht="12.75">
      <c r="A327" s="2">
        <v>12</v>
      </c>
      <c r="B327" s="1" t="s">
        <v>592</v>
      </c>
      <c r="C327" s="2">
        <v>2009</v>
      </c>
      <c r="D327" s="18">
        <v>2949</v>
      </c>
    </row>
    <row r="328" spans="1:4" s="9" customFormat="1" ht="12.75">
      <c r="A328" s="2">
        <v>13</v>
      </c>
      <c r="B328" s="1" t="s">
        <v>593</v>
      </c>
      <c r="C328" s="2">
        <v>2009</v>
      </c>
      <c r="D328" s="18">
        <v>429</v>
      </c>
    </row>
    <row r="329" spans="1:4" s="9" customFormat="1" ht="12.75">
      <c r="A329" s="2">
        <v>14</v>
      </c>
      <c r="B329" s="1" t="s">
        <v>595</v>
      </c>
      <c r="C329" s="2">
        <v>2010</v>
      </c>
      <c r="D329" s="18">
        <v>3490</v>
      </c>
    </row>
    <row r="330" spans="1:4" s="9" customFormat="1" ht="12.75">
      <c r="A330" s="2">
        <v>15</v>
      </c>
      <c r="B330" s="1" t="s">
        <v>596</v>
      </c>
      <c r="C330" s="2">
        <v>2010</v>
      </c>
      <c r="D330" s="18">
        <v>3977</v>
      </c>
    </row>
    <row r="331" spans="1:4" s="9" customFormat="1" ht="12.75">
      <c r="A331" s="2">
        <v>16</v>
      </c>
      <c r="B331" s="1" t="s">
        <v>597</v>
      </c>
      <c r="C331" s="2">
        <v>2010</v>
      </c>
      <c r="D331" s="18">
        <v>700</v>
      </c>
    </row>
    <row r="332" spans="1:4" s="9" customFormat="1" ht="15" customHeight="1">
      <c r="A332" s="137"/>
      <c r="B332" s="262" t="s">
        <v>1172</v>
      </c>
      <c r="C332" s="264"/>
      <c r="D332" s="19">
        <f>SUM(D316:D331)</f>
        <v>38852.5</v>
      </c>
    </row>
    <row r="333" spans="1:4" s="9" customFormat="1" ht="15" customHeight="1">
      <c r="A333" s="300" t="s">
        <v>864</v>
      </c>
      <c r="B333" s="301"/>
      <c r="C333" s="301"/>
      <c r="D333" s="302"/>
    </row>
    <row r="334" spans="1:4" s="9" customFormat="1" ht="12.75">
      <c r="A334" s="2">
        <v>1</v>
      </c>
      <c r="B334" s="75" t="s">
        <v>613</v>
      </c>
      <c r="C334" s="127">
        <v>2007</v>
      </c>
      <c r="D334" s="18">
        <v>2683</v>
      </c>
    </row>
    <row r="335" spans="1:4" s="9" customFormat="1" ht="12.75">
      <c r="A335" s="2">
        <v>2</v>
      </c>
      <c r="B335" s="75" t="s">
        <v>614</v>
      </c>
      <c r="C335" s="127">
        <v>2007</v>
      </c>
      <c r="D335" s="18">
        <v>2151</v>
      </c>
    </row>
    <row r="336" spans="1:4" s="9" customFormat="1" ht="12.75">
      <c r="A336" s="2">
        <v>3</v>
      </c>
      <c r="B336" s="75" t="s">
        <v>613</v>
      </c>
      <c r="C336" s="127">
        <v>2007</v>
      </c>
      <c r="D336" s="18">
        <v>2683</v>
      </c>
    </row>
    <row r="337" spans="1:4" ht="12.75">
      <c r="A337" s="2">
        <v>4</v>
      </c>
      <c r="B337" s="75" t="s">
        <v>615</v>
      </c>
      <c r="C337" s="127">
        <v>2007</v>
      </c>
      <c r="D337" s="18">
        <v>681.98</v>
      </c>
    </row>
    <row r="338" spans="1:4" s="9" customFormat="1" ht="12.75" customHeight="1">
      <c r="A338" s="2">
        <v>5</v>
      </c>
      <c r="B338" s="75" t="s">
        <v>615</v>
      </c>
      <c r="C338" s="127">
        <v>2007</v>
      </c>
      <c r="D338" s="18">
        <v>681.98</v>
      </c>
    </row>
    <row r="339" spans="1:4" s="9" customFormat="1" ht="12.75">
      <c r="A339" s="2">
        <v>6</v>
      </c>
      <c r="B339" s="75" t="s">
        <v>615</v>
      </c>
      <c r="C339" s="127">
        <v>2007</v>
      </c>
      <c r="D339" s="18">
        <v>681.98</v>
      </c>
    </row>
    <row r="340" spans="1:4" s="9" customFormat="1" ht="12.75">
      <c r="A340" s="2">
        <v>7</v>
      </c>
      <c r="B340" s="75" t="s">
        <v>616</v>
      </c>
      <c r="C340" s="127">
        <v>2008</v>
      </c>
      <c r="D340" s="18">
        <v>1730</v>
      </c>
    </row>
    <row r="341" spans="1:4" s="9" customFormat="1" ht="12.75">
      <c r="A341" s="2">
        <v>8</v>
      </c>
      <c r="B341" s="75" t="s">
        <v>617</v>
      </c>
      <c r="C341" s="127">
        <v>2010</v>
      </c>
      <c r="D341" s="18">
        <v>955</v>
      </c>
    </row>
    <row r="342" spans="1:4" s="9" customFormat="1" ht="12.75">
      <c r="A342" s="2">
        <v>9</v>
      </c>
      <c r="B342" s="75" t="s">
        <v>618</v>
      </c>
      <c r="C342" s="127">
        <v>2010</v>
      </c>
      <c r="D342" s="18">
        <v>460</v>
      </c>
    </row>
    <row r="343" spans="1:4" s="9" customFormat="1" ht="15" customHeight="1">
      <c r="A343" s="137"/>
      <c r="B343" s="262" t="s">
        <v>1172</v>
      </c>
      <c r="C343" s="264"/>
      <c r="D343" s="19">
        <f>SUM(D334:D342)</f>
        <v>12707.939999999999</v>
      </c>
    </row>
    <row r="344" spans="1:5" s="9" customFormat="1" ht="15" customHeight="1">
      <c r="A344" s="300" t="s">
        <v>865</v>
      </c>
      <c r="B344" s="301"/>
      <c r="C344" s="301"/>
      <c r="D344" s="302"/>
      <c r="E344" s="257"/>
    </row>
    <row r="345" spans="1:4" s="9" customFormat="1" ht="12.75">
      <c r="A345" s="2">
        <v>1</v>
      </c>
      <c r="B345" s="1" t="s">
        <v>1810</v>
      </c>
      <c r="C345" s="2">
        <v>2009</v>
      </c>
      <c r="D345" s="18">
        <v>2294</v>
      </c>
    </row>
    <row r="346" spans="1:4" ht="13.5" customHeight="1">
      <c r="A346" s="2">
        <v>2</v>
      </c>
      <c r="B346" s="75" t="s">
        <v>717</v>
      </c>
      <c r="C346" s="127">
        <v>2009</v>
      </c>
      <c r="D346" s="18">
        <v>252</v>
      </c>
    </row>
    <row r="347" spans="1:4" ht="13.5" customHeight="1">
      <c r="A347" s="2">
        <v>3</v>
      </c>
      <c r="B347" s="93" t="s">
        <v>826</v>
      </c>
      <c r="C347" s="58">
        <v>2009</v>
      </c>
      <c r="D347" s="176">
        <v>3460.01</v>
      </c>
    </row>
    <row r="348" spans="1:4" ht="13.5" customHeight="1">
      <c r="A348" s="2">
        <v>4</v>
      </c>
      <c r="B348" s="17" t="s">
        <v>818</v>
      </c>
      <c r="C348" s="2">
        <v>2009</v>
      </c>
      <c r="D348" s="98">
        <v>742.51</v>
      </c>
    </row>
    <row r="349" spans="1:4" ht="13.5" customHeight="1">
      <c r="A349" s="2">
        <v>5</v>
      </c>
      <c r="B349" s="17" t="s">
        <v>818</v>
      </c>
      <c r="C349" s="2">
        <v>2009</v>
      </c>
      <c r="D349" s="98">
        <v>742.5</v>
      </c>
    </row>
    <row r="350" spans="1:4" ht="13.5" customHeight="1">
      <c r="A350" s="2">
        <v>6</v>
      </c>
      <c r="B350" s="17" t="s">
        <v>819</v>
      </c>
      <c r="C350" s="2">
        <v>2010</v>
      </c>
      <c r="D350" s="98">
        <v>450</v>
      </c>
    </row>
    <row r="351" spans="1:4" ht="13.5" customHeight="1">
      <c r="A351" s="2">
        <v>7</v>
      </c>
      <c r="B351" s="17" t="s">
        <v>1810</v>
      </c>
      <c r="C351" s="2">
        <v>2010</v>
      </c>
      <c r="D351" s="98">
        <v>2494.9</v>
      </c>
    </row>
    <row r="352" spans="1:9" ht="13.5" customHeight="1">
      <c r="A352" s="2">
        <v>8</v>
      </c>
      <c r="B352" s="17" t="s">
        <v>1701</v>
      </c>
      <c r="C352" s="2">
        <v>2008</v>
      </c>
      <c r="D352" s="98">
        <v>2499.78</v>
      </c>
      <c r="I352" s="141"/>
    </row>
    <row r="353" spans="1:4" ht="13.5" customHeight="1">
      <c r="A353" s="2">
        <v>9</v>
      </c>
      <c r="B353" s="17" t="s">
        <v>1701</v>
      </c>
      <c r="C353" s="2">
        <v>2007</v>
      </c>
      <c r="D353" s="98">
        <v>2499.78</v>
      </c>
    </row>
    <row r="354" spans="1:4" ht="13.5" customHeight="1">
      <c r="A354" s="2">
        <v>10</v>
      </c>
      <c r="B354" s="17" t="s">
        <v>820</v>
      </c>
      <c r="C354" s="2">
        <v>2011</v>
      </c>
      <c r="D354" s="98">
        <v>3284.1</v>
      </c>
    </row>
    <row r="355" spans="1:4" ht="13.5" customHeight="1">
      <c r="A355" s="2">
        <v>11</v>
      </c>
      <c r="B355" s="17" t="s">
        <v>821</v>
      </c>
      <c r="C355" s="2">
        <v>2010</v>
      </c>
      <c r="D355" s="98">
        <v>395</v>
      </c>
    </row>
    <row r="356" spans="1:6" s="11" customFormat="1" ht="15" customHeight="1">
      <c r="A356" s="137"/>
      <c r="B356" s="303" t="s">
        <v>1172</v>
      </c>
      <c r="C356" s="304"/>
      <c r="D356" s="19">
        <f>SUM(D345:D355)</f>
        <v>19114.58</v>
      </c>
      <c r="F356" s="195"/>
    </row>
    <row r="357" spans="1:6" s="11" customFormat="1" ht="15" customHeight="1">
      <c r="A357" s="300" t="s">
        <v>866</v>
      </c>
      <c r="B357" s="301"/>
      <c r="C357" s="301"/>
      <c r="D357" s="302"/>
      <c r="F357" s="195"/>
    </row>
    <row r="358" spans="1:5" s="11" customFormat="1" ht="13.5" customHeight="1">
      <c r="A358" s="2">
        <v>1</v>
      </c>
      <c r="B358" s="1" t="s">
        <v>643</v>
      </c>
      <c r="C358" s="2">
        <v>2007</v>
      </c>
      <c r="D358" s="18">
        <v>4294.4</v>
      </c>
      <c r="E358" s="195"/>
    </row>
    <row r="359" spans="1:4" s="11" customFormat="1" ht="13.5" customHeight="1">
      <c r="A359" s="2">
        <v>2</v>
      </c>
      <c r="B359" s="1" t="s">
        <v>644</v>
      </c>
      <c r="C359" s="2">
        <v>2007</v>
      </c>
      <c r="D359" s="18">
        <v>5331.4</v>
      </c>
    </row>
    <row r="360" spans="1:4" s="11" customFormat="1" ht="13.5" customHeight="1">
      <c r="A360" s="2">
        <v>3</v>
      </c>
      <c r="B360" s="1" t="s">
        <v>644</v>
      </c>
      <c r="C360" s="2">
        <v>2007</v>
      </c>
      <c r="D360" s="18">
        <v>5300.9</v>
      </c>
    </row>
    <row r="361" spans="1:6" s="11" customFormat="1" ht="13.5" customHeight="1">
      <c r="A361" s="2">
        <v>4</v>
      </c>
      <c r="B361" s="1" t="s">
        <v>645</v>
      </c>
      <c r="C361" s="2">
        <v>2009</v>
      </c>
      <c r="D361" s="18">
        <v>5124</v>
      </c>
      <c r="F361" s="195"/>
    </row>
    <row r="362" spans="1:4" s="11" customFormat="1" ht="13.5" customHeight="1">
      <c r="A362" s="2">
        <v>5</v>
      </c>
      <c r="B362" s="1" t="s">
        <v>646</v>
      </c>
      <c r="C362" s="2">
        <v>2007</v>
      </c>
      <c r="D362" s="18">
        <v>1789.74</v>
      </c>
    </row>
    <row r="363" spans="1:4" s="11" customFormat="1" ht="13.5" customHeight="1">
      <c r="A363" s="2">
        <v>6</v>
      </c>
      <c r="B363" s="1" t="s">
        <v>647</v>
      </c>
      <c r="C363" s="2">
        <v>2007</v>
      </c>
      <c r="D363" s="18">
        <v>280.6</v>
      </c>
    </row>
    <row r="364" spans="1:4" s="11" customFormat="1" ht="13.5" customHeight="1">
      <c r="A364" s="2">
        <v>7</v>
      </c>
      <c r="B364" s="1" t="s">
        <v>646</v>
      </c>
      <c r="C364" s="2">
        <v>2007</v>
      </c>
      <c r="D364" s="18">
        <v>1789.74</v>
      </c>
    </row>
    <row r="365" spans="1:4" s="11" customFormat="1" ht="13.5" customHeight="1">
      <c r="A365" s="2">
        <v>8</v>
      </c>
      <c r="B365" s="1" t="s">
        <v>648</v>
      </c>
      <c r="C365" s="2">
        <v>2007</v>
      </c>
      <c r="D365" s="18">
        <v>738.1</v>
      </c>
    </row>
    <row r="366" spans="1:4" s="11" customFormat="1" ht="13.5" customHeight="1">
      <c r="A366" s="2">
        <v>9</v>
      </c>
      <c r="B366" s="1" t="s">
        <v>647</v>
      </c>
      <c r="C366" s="2">
        <v>2007</v>
      </c>
      <c r="D366" s="18">
        <v>280.6</v>
      </c>
    </row>
    <row r="367" spans="1:4" s="11" customFormat="1" ht="13.5" customHeight="1">
      <c r="A367" s="2">
        <v>10</v>
      </c>
      <c r="B367" s="1" t="s">
        <v>646</v>
      </c>
      <c r="C367" s="2">
        <v>2007</v>
      </c>
      <c r="D367" s="18">
        <v>1789.74</v>
      </c>
    </row>
    <row r="368" spans="1:4" s="11" customFormat="1" ht="13.5" customHeight="1">
      <c r="A368" s="2">
        <v>11</v>
      </c>
      <c r="B368" s="1" t="s">
        <v>648</v>
      </c>
      <c r="C368" s="2">
        <v>2007</v>
      </c>
      <c r="D368" s="18">
        <v>738.1</v>
      </c>
    </row>
    <row r="369" spans="1:4" s="11" customFormat="1" ht="13.5" customHeight="1">
      <c r="A369" s="2">
        <v>12</v>
      </c>
      <c r="B369" s="1" t="s">
        <v>647</v>
      </c>
      <c r="C369" s="2">
        <v>2007</v>
      </c>
      <c r="D369" s="18">
        <v>280.6</v>
      </c>
    </row>
    <row r="370" spans="1:4" s="11" customFormat="1" ht="13.5" customHeight="1">
      <c r="A370" s="2">
        <v>13</v>
      </c>
      <c r="B370" s="1" t="s">
        <v>646</v>
      </c>
      <c r="C370" s="2">
        <v>2007</v>
      </c>
      <c r="D370" s="18">
        <v>1789.74</v>
      </c>
    </row>
    <row r="371" spans="1:4" s="11" customFormat="1" ht="13.5" customHeight="1">
      <c r="A371" s="2">
        <v>14</v>
      </c>
      <c r="B371" s="1" t="s">
        <v>648</v>
      </c>
      <c r="C371" s="2">
        <v>2007</v>
      </c>
      <c r="D371" s="18">
        <v>738.1</v>
      </c>
    </row>
    <row r="372" spans="1:4" s="11" customFormat="1" ht="13.5" customHeight="1">
      <c r="A372" s="2">
        <v>15</v>
      </c>
      <c r="B372" s="1" t="s">
        <v>647</v>
      </c>
      <c r="C372" s="2">
        <v>2007</v>
      </c>
      <c r="D372" s="18">
        <v>280.6</v>
      </c>
    </row>
    <row r="373" spans="1:4" s="11" customFormat="1" ht="13.5" customHeight="1">
      <c r="A373" s="2">
        <v>16</v>
      </c>
      <c r="B373" s="1" t="s">
        <v>646</v>
      </c>
      <c r="C373" s="2">
        <v>2007</v>
      </c>
      <c r="D373" s="18">
        <v>1789.74</v>
      </c>
    </row>
    <row r="374" spans="1:4" s="11" customFormat="1" ht="13.5" customHeight="1">
      <c r="A374" s="2">
        <v>17</v>
      </c>
      <c r="B374" s="1" t="s">
        <v>648</v>
      </c>
      <c r="C374" s="2">
        <v>2007</v>
      </c>
      <c r="D374" s="18">
        <v>738.1</v>
      </c>
    </row>
    <row r="375" spans="1:4" s="11" customFormat="1" ht="13.5" customHeight="1">
      <c r="A375" s="2">
        <v>18</v>
      </c>
      <c r="B375" s="1" t="s">
        <v>647</v>
      </c>
      <c r="C375" s="2">
        <v>2007</v>
      </c>
      <c r="D375" s="18">
        <v>280.6</v>
      </c>
    </row>
    <row r="376" spans="1:4" s="11" customFormat="1" ht="13.5" customHeight="1">
      <c r="A376" s="2">
        <v>19</v>
      </c>
      <c r="B376" s="1" t="s">
        <v>646</v>
      </c>
      <c r="C376" s="2">
        <v>2007</v>
      </c>
      <c r="D376" s="18">
        <v>1789.74</v>
      </c>
    </row>
    <row r="377" spans="1:4" s="11" customFormat="1" ht="13.5" customHeight="1">
      <c r="A377" s="2">
        <v>20</v>
      </c>
      <c r="B377" s="1" t="s">
        <v>648</v>
      </c>
      <c r="C377" s="2">
        <v>2007</v>
      </c>
      <c r="D377" s="18">
        <v>738.1</v>
      </c>
    </row>
    <row r="378" spans="1:4" s="11" customFormat="1" ht="13.5" customHeight="1">
      <c r="A378" s="2">
        <v>21</v>
      </c>
      <c r="B378" s="1" t="s">
        <v>647</v>
      </c>
      <c r="C378" s="2">
        <v>2007</v>
      </c>
      <c r="D378" s="18">
        <v>280.6</v>
      </c>
    </row>
    <row r="379" spans="1:4" s="11" customFormat="1" ht="13.5" customHeight="1">
      <c r="A379" s="2">
        <v>22</v>
      </c>
      <c r="B379" s="1" t="s">
        <v>646</v>
      </c>
      <c r="C379" s="2">
        <v>2007</v>
      </c>
      <c r="D379" s="18">
        <v>1789.74</v>
      </c>
    </row>
    <row r="380" spans="1:4" s="11" customFormat="1" ht="13.5" customHeight="1">
      <c r="A380" s="2">
        <v>23</v>
      </c>
      <c r="B380" s="1" t="s">
        <v>648</v>
      </c>
      <c r="C380" s="2">
        <v>2007</v>
      </c>
      <c r="D380" s="18">
        <v>738.1</v>
      </c>
    </row>
    <row r="381" spans="1:4" s="11" customFormat="1" ht="13.5" customHeight="1">
      <c r="A381" s="2">
        <v>24</v>
      </c>
      <c r="B381" s="1" t="s">
        <v>647</v>
      </c>
      <c r="C381" s="2">
        <v>2007</v>
      </c>
      <c r="D381" s="18">
        <v>280.6</v>
      </c>
    </row>
    <row r="382" spans="1:4" s="11" customFormat="1" ht="13.5" customHeight="1">
      <c r="A382" s="2">
        <v>25</v>
      </c>
      <c r="B382" s="1" t="s">
        <v>649</v>
      </c>
      <c r="C382" s="2">
        <v>2007</v>
      </c>
      <c r="D382" s="18">
        <v>429.44</v>
      </c>
    </row>
    <row r="383" spans="1:4" s="11" customFormat="1" ht="13.5" customHeight="1">
      <c r="A383" s="2">
        <v>26</v>
      </c>
      <c r="B383" s="1" t="s">
        <v>650</v>
      </c>
      <c r="C383" s="2">
        <v>2008</v>
      </c>
      <c r="D383" s="18">
        <v>450</v>
      </c>
    </row>
    <row r="384" spans="1:4" s="11" customFormat="1" ht="13.5" customHeight="1">
      <c r="A384" s="2">
        <v>27</v>
      </c>
      <c r="B384" s="1" t="s">
        <v>612</v>
      </c>
      <c r="C384" s="2">
        <v>2008</v>
      </c>
      <c r="D384" s="18">
        <v>994.99</v>
      </c>
    </row>
    <row r="385" spans="1:4" s="11" customFormat="1" ht="13.5" customHeight="1">
      <c r="A385" s="2">
        <v>28</v>
      </c>
      <c r="B385" s="1" t="s">
        <v>612</v>
      </c>
      <c r="C385" s="2">
        <v>2008</v>
      </c>
      <c r="D385" s="18">
        <v>995</v>
      </c>
    </row>
    <row r="386" spans="1:4" s="11" customFormat="1" ht="13.5" customHeight="1">
      <c r="A386" s="2">
        <v>29</v>
      </c>
      <c r="B386" s="1" t="s">
        <v>651</v>
      </c>
      <c r="C386" s="2">
        <v>2008</v>
      </c>
      <c r="D386" s="18">
        <v>669.78</v>
      </c>
    </row>
    <row r="387" spans="1:4" s="11" customFormat="1" ht="13.5" customHeight="1">
      <c r="A387" s="2">
        <v>30</v>
      </c>
      <c r="B387" s="1" t="s">
        <v>370</v>
      </c>
      <c r="C387" s="2">
        <v>2008</v>
      </c>
      <c r="D387" s="18">
        <v>3355</v>
      </c>
    </row>
    <row r="388" spans="1:4" s="11" customFormat="1" ht="13.5" customHeight="1">
      <c r="A388" s="2">
        <v>31</v>
      </c>
      <c r="B388" s="1" t="s">
        <v>370</v>
      </c>
      <c r="C388" s="2">
        <v>2009</v>
      </c>
      <c r="D388" s="18">
        <v>3295</v>
      </c>
    </row>
    <row r="389" spans="1:4" s="11" customFormat="1" ht="13.5" customHeight="1">
      <c r="A389" s="2">
        <v>32</v>
      </c>
      <c r="B389" s="1" t="s">
        <v>370</v>
      </c>
      <c r="C389" s="2">
        <v>2009</v>
      </c>
      <c r="D389" s="18">
        <v>3295</v>
      </c>
    </row>
    <row r="390" spans="1:4" s="11" customFormat="1" ht="13.5" customHeight="1">
      <c r="A390" s="2">
        <v>33</v>
      </c>
      <c r="B390" s="1" t="s">
        <v>370</v>
      </c>
      <c r="C390" s="2">
        <v>2009</v>
      </c>
      <c r="D390" s="18">
        <v>3440</v>
      </c>
    </row>
    <row r="391" spans="1:4" s="11" customFormat="1" ht="13.5" customHeight="1">
      <c r="A391" s="2">
        <v>34</v>
      </c>
      <c r="B391" s="1" t="s">
        <v>652</v>
      </c>
      <c r="C391" s="2">
        <v>2009</v>
      </c>
      <c r="D391" s="18">
        <v>1065</v>
      </c>
    </row>
    <row r="392" spans="1:4" s="11" customFormat="1" ht="13.5" customHeight="1">
      <c r="A392" s="2">
        <v>35</v>
      </c>
      <c r="B392" s="1" t="s">
        <v>653</v>
      </c>
      <c r="C392" s="2">
        <v>2009</v>
      </c>
      <c r="D392" s="18">
        <v>420</v>
      </c>
    </row>
    <row r="393" spans="1:4" s="11" customFormat="1" ht="13.5" customHeight="1">
      <c r="A393" s="2">
        <v>36</v>
      </c>
      <c r="B393" s="1" t="s">
        <v>654</v>
      </c>
      <c r="C393" s="2">
        <v>2010</v>
      </c>
      <c r="D393" s="18">
        <v>3034.86</v>
      </c>
    </row>
    <row r="394" spans="1:4" s="11" customFormat="1" ht="13.5" customHeight="1">
      <c r="A394" s="2">
        <v>37</v>
      </c>
      <c r="B394" s="1" t="s">
        <v>655</v>
      </c>
      <c r="C394" s="2">
        <v>2010</v>
      </c>
      <c r="D394" s="18">
        <v>328.99</v>
      </c>
    </row>
    <row r="395" spans="1:4" s="11" customFormat="1" ht="13.5" customHeight="1">
      <c r="A395" s="2">
        <v>38</v>
      </c>
      <c r="B395" s="1" t="s">
        <v>656</v>
      </c>
      <c r="C395" s="2">
        <v>2010</v>
      </c>
      <c r="D395" s="18">
        <v>889.98</v>
      </c>
    </row>
    <row r="396" spans="1:4" s="11" customFormat="1" ht="13.5" customHeight="1">
      <c r="A396" s="2">
        <v>39</v>
      </c>
      <c r="B396" s="1" t="s">
        <v>656</v>
      </c>
      <c r="C396" s="2">
        <v>2010</v>
      </c>
      <c r="D396" s="18">
        <v>445.01</v>
      </c>
    </row>
    <row r="397" spans="1:4" ht="15" customHeight="1">
      <c r="A397" s="137"/>
      <c r="B397" s="262" t="s">
        <v>1172</v>
      </c>
      <c r="C397" s="264"/>
      <c r="D397" s="19">
        <f>SUM(D358:D396)</f>
        <v>62079.72999999999</v>
      </c>
    </row>
    <row r="398" spans="1:4" ht="15" customHeight="1">
      <c r="A398" s="300" t="s">
        <v>867</v>
      </c>
      <c r="B398" s="301"/>
      <c r="C398" s="301"/>
      <c r="D398" s="302"/>
    </row>
    <row r="399" spans="1:4" s="132" customFormat="1" ht="12.75">
      <c r="A399" s="2">
        <v>1</v>
      </c>
      <c r="B399" s="1" t="s">
        <v>693</v>
      </c>
      <c r="C399" s="2">
        <v>2008</v>
      </c>
      <c r="D399" s="18">
        <v>1100</v>
      </c>
    </row>
    <row r="400" spans="1:4" s="132" customFormat="1" ht="12.75">
      <c r="A400" s="2">
        <v>2</v>
      </c>
      <c r="B400" s="1" t="s">
        <v>694</v>
      </c>
      <c r="C400" s="2">
        <v>2008</v>
      </c>
      <c r="D400" s="18">
        <v>500</v>
      </c>
    </row>
    <row r="401" spans="1:4" s="132" customFormat="1" ht="12.75">
      <c r="A401" s="2">
        <v>3</v>
      </c>
      <c r="B401" s="1" t="s">
        <v>695</v>
      </c>
      <c r="C401" s="2">
        <v>2008</v>
      </c>
      <c r="D401" s="18">
        <v>450</v>
      </c>
    </row>
    <row r="402" spans="1:4" s="132" customFormat="1" ht="12.75">
      <c r="A402" s="2">
        <v>4</v>
      </c>
      <c r="B402" s="1" t="s">
        <v>696</v>
      </c>
      <c r="C402" s="2">
        <v>2008</v>
      </c>
      <c r="D402" s="18">
        <v>970</v>
      </c>
    </row>
    <row r="403" spans="1:4" s="132" customFormat="1" ht="12.75">
      <c r="A403" s="2">
        <v>5</v>
      </c>
      <c r="B403" s="1" t="s">
        <v>697</v>
      </c>
      <c r="C403" s="2">
        <v>2008</v>
      </c>
      <c r="D403" s="18">
        <v>1150</v>
      </c>
    </row>
    <row r="404" spans="1:4" s="132" customFormat="1" ht="12.75">
      <c r="A404" s="2">
        <v>6</v>
      </c>
      <c r="B404" s="1" t="s">
        <v>370</v>
      </c>
      <c r="C404" s="2">
        <v>2008</v>
      </c>
      <c r="D404" s="18">
        <v>2219</v>
      </c>
    </row>
    <row r="405" spans="1:4" s="132" customFormat="1" ht="12.75">
      <c r="A405" s="2">
        <v>7</v>
      </c>
      <c r="B405" s="1" t="s">
        <v>370</v>
      </c>
      <c r="C405" s="2">
        <v>2008</v>
      </c>
      <c r="D405" s="18">
        <v>2798</v>
      </c>
    </row>
    <row r="406" spans="1:4" s="132" customFormat="1" ht="12.75">
      <c r="A406" s="2">
        <v>8</v>
      </c>
      <c r="B406" s="1" t="s">
        <v>370</v>
      </c>
      <c r="C406" s="2">
        <v>2008</v>
      </c>
      <c r="D406" s="18">
        <v>2798</v>
      </c>
    </row>
    <row r="407" spans="1:4" s="132" customFormat="1" ht="12.75">
      <c r="A407" s="2">
        <v>9</v>
      </c>
      <c r="B407" s="1" t="s">
        <v>698</v>
      </c>
      <c r="C407" s="2">
        <v>2009</v>
      </c>
      <c r="D407" s="18">
        <v>1900</v>
      </c>
    </row>
    <row r="408" spans="1:4" s="132" customFormat="1" ht="12.75">
      <c r="A408" s="2">
        <v>10</v>
      </c>
      <c r="B408" s="1" t="s">
        <v>694</v>
      </c>
      <c r="C408" s="2">
        <v>2009</v>
      </c>
      <c r="D408" s="18">
        <v>499</v>
      </c>
    </row>
    <row r="409" spans="1:4" s="132" customFormat="1" ht="12.75">
      <c r="A409" s="2">
        <v>11</v>
      </c>
      <c r="B409" s="1" t="s">
        <v>699</v>
      </c>
      <c r="C409" s="2">
        <v>2009</v>
      </c>
      <c r="D409" s="18">
        <v>998</v>
      </c>
    </row>
    <row r="410" spans="1:4" s="132" customFormat="1" ht="12.75">
      <c r="A410" s="2">
        <v>12</v>
      </c>
      <c r="B410" s="1" t="s">
        <v>700</v>
      </c>
      <c r="C410" s="2">
        <v>2009</v>
      </c>
      <c r="D410" s="18">
        <v>11590</v>
      </c>
    </row>
    <row r="411" spans="1:4" s="132" customFormat="1" ht="12.75">
      <c r="A411" s="2">
        <v>13</v>
      </c>
      <c r="B411" s="1" t="s">
        <v>370</v>
      </c>
      <c r="C411" s="2">
        <v>2009</v>
      </c>
      <c r="D411" s="18">
        <v>1199</v>
      </c>
    </row>
    <row r="412" spans="1:4" s="132" customFormat="1" ht="12.75">
      <c r="A412" s="2">
        <v>14</v>
      </c>
      <c r="B412" s="1" t="s">
        <v>701</v>
      </c>
      <c r="C412" s="2">
        <v>2009</v>
      </c>
      <c r="D412" s="18">
        <v>4689</v>
      </c>
    </row>
    <row r="413" spans="1:4" s="132" customFormat="1" ht="12.75">
      <c r="A413" s="2">
        <v>15</v>
      </c>
      <c r="B413" s="1" t="s">
        <v>370</v>
      </c>
      <c r="C413" s="2">
        <v>2009</v>
      </c>
      <c r="D413" s="18">
        <v>6480</v>
      </c>
    </row>
    <row r="414" spans="1:4" s="132" customFormat="1" ht="12.75">
      <c r="A414" s="2">
        <v>16</v>
      </c>
      <c r="B414" s="1" t="s">
        <v>702</v>
      </c>
      <c r="C414" s="2">
        <v>2009</v>
      </c>
      <c r="D414" s="18">
        <v>1130</v>
      </c>
    </row>
    <row r="415" spans="1:4" s="132" customFormat="1" ht="12.75">
      <c r="A415" s="2">
        <v>17</v>
      </c>
      <c r="B415" s="1" t="s">
        <v>701</v>
      </c>
      <c r="C415" s="2">
        <v>2010</v>
      </c>
      <c r="D415" s="18">
        <v>3425</v>
      </c>
    </row>
    <row r="416" spans="1:4" s="132" customFormat="1" ht="12.75">
      <c r="A416" s="2">
        <v>18</v>
      </c>
      <c r="B416" s="1" t="s">
        <v>703</v>
      </c>
      <c r="C416" s="2">
        <v>2010</v>
      </c>
      <c r="D416" s="18">
        <v>2934</v>
      </c>
    </row>
    <row r="417" spans="1:4" s="132" customFormat="1" ht="12.75">
      <c r="A417" s="2">
        <v>19</v>
      </c>
      <c r="B417" s="1" t="s">
        <v>705</v>
      </c>
      <c r="C417" s="2">
        <v>2010</v>
      </c>
      <c r="D417" s="18">
        <v>440.01</v>
      </c>
    </row>
    <row r="418" spans="1:4" s="132" customFormat="1" ht="12.75">
      <c r="A418" s="2">
        <v>20</v>
      </c>
      <c r="B418" s="75" t="s">
        <v>370</v>
      </c>
      <c r="C418" s="127">
        <v>2011</v>
      </c>
      <c r="D418" s="18">
        <v>1635</v>
      </c>
    </row>
    <row r="419" spans="1:4" s="132" customFormat="1" ht="12.75">
      <c r="A419" s="2">
        <v>21</v>
      </c>
      <c r="B419" s="75" t="s">
        <v>707</v>
      </c>
      <c r="C419" s="127">
        <v>2011</v>
      </c>
      <c r="D419" s="18">
        <v>2200</v>
      </c>
    </row>
    <row r="420" spans="1:4" s="9" customFormat="1" ht="15" customHeight="1">
      <c r="A420" s="137"/>
      <c r="B420" s="262" t="s">
        <v>1172</v>
      </c>
      <c r="C420" s="264"/>
      <c r="D420" s="19">
        <f>SUM(D399:D419)</f>
        <v>51104.01</v>
      </c>
    </row>
    <row r="421" spans="1:4" s="9" customFormat="1" ht="15" customHeight="1">
      <c r="A421" s="300" t="s">
        <v>868</v>
      </c>
      <c r="B421" s="301"/>
      <c r="C421" s="301"/>
      <c r="D421" s="302"/>
    </row>
    <row r="422" spans="1:4" s="9" customFormat="1" ht="12.75">
      <c r="A422" s="2">
        <v>1</v>
      </c>
      <c r="B422" s="1" t="s">
        <v>1954</v>
      </c>
      <c r="C422" s="2">
        <v>2007</v>
      </c>
      <c r="D422" s="18">
        <v>741.76</v>
      </c>
    </row>
    <row r="423" spans="1:4" s="9" customFormat="1" ht="12.75">
      <c r="A423" s="2">
        <v>2</v>
      </c>
      <c r="B423" s="75" t="s">
        <v>1019</v>
      </c>
      <c r="C423" s="127">
        <v>2007</v>
      </c>
      <c r="D423" s="18">
        <v>148999.99</v>
      </c>
    </row>
    <row r="424" spans="1:4" s="9" customFormat="1" ht="12.75">
      <c r="A424" s="2">
        <v>3</v>
      </c>
      <c r="B424" s="75" t="s">
        <v>1020</v>
      </c>
      <c r="C424" s="127">
        <v>2007</v>
      </c>
      <c r="D424" s="18">
        <v>1440</v>
      </c>
    </row>
    <row r="425" spans="1:4" s="9" customFormat="1" ht="12.75">
      <c r="A425" s="2">
        <v>4</v>
      </c>
      <c r="B425" s="75" t="s">
        <v>1021</v>
      </c>
      <c r="C425" s="127">
        <v>2007</v>
      </c>
      <c r="D425" s="18">
        <v>1440</v>
      </c>
    </row>
    <row r="426" spans="1:4" s="9" customFormat="1" ht="12.75">
      <c r="A426" s="2">
        <v>5</v>
      </c>
      <c r="B426" s="75" t="s">
        <v>1025</v>
      </c>
      <c r="C426" s="127">
        <v>2008</v>
      </c>
      <c r="D426" s="18">
        <v>18932.82</v>
      </c>
    </row>
    <row r="427" spans="1:4" s="9" customFormat="1" ht="12.75">
      <c r="A427" s="2">
        <v>6</v>
      </c>
      <c r="B427" s="75" t="s">
        <v>1022</v>
      </c>
      <c r="C427" s="127">
        <v>2009</v>
      </c>
      <c r="D427" s="18">
        <v>462</v>
      </c>
    </row>
    <row r="428" spans="1:4" s="9" customFormat="1" ht="12.75">
      <c r="A428" s="2">
        <v>7</v>
      </c>
      <c r="B428" s="75" t="s">
        <v>1022</v>
      </c>
      <c r="C428" s="127">
        <v>2009</v>
      </c>
      <c r="D428" s="18">
        <v>462</v>
      </c>
    </row>
    <row r="429" spans="1:4" s="9" customFormat="1" ht="12.75">
      <c r="A429" s="2">
        <v>8</v>
      </c>
      <c r="B429" s="75" t="s">
        <v>1023</v>
      </c>
      <c r="C429" s="127">
        <v>2009</v>
      </c>
      <c r="D429" s="18">
        <v>947</v>
      </c>
    </row>
    <row r="430" spans="1:4" s="9" customFormat="1" ht="12.75">
      <c r="A430" s="2">
        <v>9</v>
      </c>
      <c r="B430" s="75" t="s">
        <v>1024</v>
      </c>
      <c r="C430" s="127">
        <v>2009</v>
      </c>
      <c r="D430" s="18">
        <v>1052.01</v>
      </c>
    </row>
    <row r="431" spans="1:4" s="9" customFormat="1" ht="12.75" customHeight="1">
      <c r="A431" s="2">
        <v>10</v>
      </c>
      <c r="B431" s="1" t="s">
        <v>1026</v>
      </c>
      <c r="C431" s="2">
        <v>2011</v>
      </c>
      <c r="D431" s="18">
        <v>913.89</v>
      </c>
    </row>
    <row r="432" spans="1:4" s="9" customFormat="1" ht="15" customHeight="1">
      <c r="A432" s="137"/>
      <c r="B432" s="262" t="s">
        <v>1172</v>
      </c>
      <c r="C432" s="264"/>
      <c r="D432" s="19">
        <f>SUM(D422:D431)</f>
        <v>175391.47000000003</v>
      </c>
    </row>
    <row r="433" spans="1:4" s="9" customFormat="1" ht="15" customHeight="1">
      <c r="A433" s="300" t="s">
        <v>869</v>
      </c>
      <c r="B433" s="301"/>
      <c r="C433" s="301"/>
      <c r="D433" s="302"/>
    </row>
    <row r="434" spans="1:4" s="9" customFormat="1" ht="25.5">
      <c r="A434" s="2">
        <v>1</v>
      </c>
      <c r="B434" s="17" t="s">
        <v>1041</v>
      </c>
      <c r="C434" s="127">
        <v>2007</v>
      </c>
      <c r="D434" s="18">
        <v>2026</v>
      </c>
    </row>
    <row r="435" spans="1:4" s="9" customFormat="1" ht="12.75">
      <c r="A435" s="2">
        <v>2</v>
      </c>
      <c r="B435" s="75" t="s">
        <v>1042</v>
      </c>
      <c r="C435" s="127">
        <v>2007</v>
      </c>
      <c r="D435" s="18">
        <v>720</v>
      </c>
    </row>
    <row r="436" spans="1:4" s="9" customFormat="1" ht="12.75">
      <c r="A436" s="2">
        <v>3</v>
      </c>
      <c r="B436" s="75" t="s">
        <v>1043</v>
      </c>
      <c r="C436" s="127">
        <v>2007</v>
      </c>
      <c r="D436" s="18">
        <v>3513.6</v>
      </c>
    </row>
    <row r="437" spans="1:4" s="9" customFormat="1" ht="12.75">
      <c r="A437" s="2">
        <v>4</v>
      </c>
      <c r="B437" s="75" t="s">
        <v>1044</v>
      </c>
      <c r="C437" s="127">
        <v>2007</v>
      </c>
      <c r="D437" s="18">
        <v>1449</v>
      </c>
    </row>
    <row r="438" spans="1:4" s="9" customFormat="1" ht="12.75">
      <c r="A438" s="2">
        <v>5</v>
      </c>
      <c r="B438" s="75" t="s">
        <v>1045</v>
      </c>
      <c r="C438" s="127">
        <v>2007</v>
      </c>
      <c r="D438" s="18">
        <v>2698</v>
      </c>
    </row>
    <row r="439" spans="1:4" s="9" customFormat="1" ht="12.75">
      <c r="A439" s="2">
        <v>6</v>
      </c>
      <c r="B439" s="75" t="s">
        <v>1046</v>
      </c>
      <c r="C439" s="127">
        <v>2007</v>
      </c>
      <c r="D439" s="18">
        <v>598.99</v>
      </c>
    </row>
    <row r="440" spans="1:4" s="9" customFormat="1" ht="12.75">
      <c r="A440" s="2">
        <v>7</v>
      </c>
      <c r="B440" s="75" t="s">
        <v>1047</v>
      </c>
      <c r="C440" s="127">
        <v>2007</v>
      </c>
      <c r="D440" s="18">
        <v>449</v>
      </c>
    </row>
    <row r="441" spans="1:4" s="9" customFormat="1" ht="12.75">
      <c r="A441" s="2">
        <v>8</v>
      </c>
      <c r="B441" s="75" t="s">
        <v>1048</v>
      </c>
      <c r="C441" s="127">
        <v>2007</v>
      </c>
      <c r="D441" s="18">
        <v>600</v>
      </c>
    </row>
    <row r="442" spans="1:4" s="9" customFormat="1" ht="12.75">
      <c r="A442" s="2">
        <v>9</v>
      </c>
      <c r="B442" s="75" t="s">
        <v>1049</v>
      </c>
      <c r="C442" s="127">
        <v>2007</v>
      </c>
      <c r="D442" s="18">
        <v>3210</v>
      </c>
    </row>
    <row r="443" spans="1:4" s="9" customFormat="1" ht="12.75">
      <c r="A443" s="2">
        <v>10</v>
      </c>
      <c r="B443" s="75" t="s">
        <v>1050</v>
      </c>
      <c r="C443" s="127">
        <v>2007</v>
      </c>
      <c r="D443" s="18">
        <v>1944</v>
      </c>
    </row>
    <row r="444" spans="1:4" s="9" customFormat="1" ht="38.25">
      <c r="A444" s="2">
        <v>11</v>
      </c>
      <c r="B444" s="75" t="s">
        <v>1051</v>
      </c>
      <c r="C444" s="127">
        <v>2007</v>
      </c>
      <c r="D444" s="18">
        <v>6447.92</v>
      </c>
    </row>
    <row r="445" spans="1:4" s="9" customFormat="1" ht="38.25">
      <c r="A445" s="2">
        <v>12</v>
      </c>
      <c r="B445" s="75" t="s">
        <v>1052</v>
      </c>
      <c r="C445" s="127">
        <v>2007</v>
      </c>
      <c r="D445" s="18">
        <v>26600</v>
      </c>
    </row>
    <row r="446" spans="1:4" s="9" customFormat="1" ht="51">
      <c r="A446" s="2">
        <v>13</v>
      </c>
      <c r="B446" s="75" t="s">
        <v>1053</v>
      </c>
      <c r="C446" s="127">
        <v>2007</v>
      </c>
      <c r="D446" s="18">
        <v>2000</v>
      </c>
    </row>
    <row r="447" spans="1:4" s="9" customFormat="1" ht="25.5">
      <c r="A447" s="2">
        <v>14</v>
      </c>
      <c r="B447" s="75" t="s">
        <v>1054</v>
      </c>
      <c r="C447" s="127">
        <v>2007</v>
      </c>
      <c r="D447" s="18">
        <v>1530</v>
      </c>
    </row>
    <row r="448" spans="1:4" s="9" customFormat="1" ht="38.25">
      <c r="A448" s="2">
        <v>15</v>
      </c>
      <c r="B448" s="75" t="s">
        <v>1095</v>
      </c>
      <c r="C448" s="127">
        <v>2007</v>
      </c>
      <c r="D448" s="18">
        <v>8200</v>
      </c>
    </row>
    <row r="449" spans="1:4" s="9" customFormat="1" ht="12.75">
      <c r="A449" s="2">
        <v>16</v>
      </c>
      <c r="B449" s="75" t="s">
        <v>1056</v>
      </c>
      <c r="C449" s="127">
        <v>2007</v>
      </c>
      <c r="D449" s="18">
        <v>10944</v>
      </c>
    </row>
    <row r="450" spans="1:4" s="9" customFormat="1" ht="12.75">
      <c r="A450" s="2">
        <v>17</v>
      </c>
      <c r="B450" s="75" t="s">
        <v>1057</v>
      </c>
      <c r="C450" s="127">
        <v>2007</v>
      </c>
      <c r="D450" s="18">
        <v>1119</v>
      </c>
    </row>
    <row r="451" spans="1:4" s="9" customFormat="1" ht="12.75">
      <c r="A451" s="2">
        <v>18</v>
      </c>
      <c r="B451" s="75" t="s">
        <v>1058</v>
      </c>
      <c r="C451" s="127">
        <v>2007</v>
      </c>
      <c r="D451" s="18">
        <v>440.88</v>
      </c>
    </row>
    <row r="452" spans="1:4" s="9" customFormat="1" ht="12.75">
      <c r="A452" s="2">
        <v>19</v>
      </c>
      <c r="B452" s="75" t="s">
        <v>1813</v>
      </c>
      <c r="C452" s="127">
        <v>2007</v>
      </c>
      <c r="D452" s="18">
        <v>359</v>
      </c>
    </row>
    <row r="453" spans="1:4" s="9" customFormat="1" ht="12.75">
      <c r="A453" s="2">
        <v>20</v>
      </c>
      <c r="B453" s="75" t="s">
        <v>1059</v>
      </c>
      <c r="C453" s="127">
        <v>2007</v>
      </c>
      <c r="D453" s="18">
        <v>4538.4</v>
      </c>
    </row>
    <row r="454" spans="1:4" s="9" customFormat="1" ht="25.5">
      <c r="A454" s="2">
        <v>21</v>
      </c>
      <c r="B454" s="75" t="s">
        <v>1096</v>
      </c>
      <c r="C454" s="127">
        <v>2008</v>
      </c>
      <c r="D454" s="18">
        <v>831.36</v>
      </c>
    </row>
    <row r="455" spans="1:4" s="9" customFormat="1" ht="12.75">
      <c r="A455" s="2">
        <v>22</v>
      </c>
      <c r="B455" s="75" t="s">
        <v>1060</v>
      </c>
      <c r="C455" s="127">
        <v>2008</v>
      </c>
      <c r="D455" s="18">
        <v>3172</v>
      </c>
    </row>
    <row r="456" spans="1:4" s="9" customFormat="1" ht="25.5">
      <c r="A456" s="2">
        <v>23</v>
      </c>
      <c r="B456" s="75" t="s">
        <v>1061</v>
      </c>
      <c r="C456" s="127">
        <v>2008</v>
      </c>
      <c r="D456" s="18">
        <v>33428</v>
      </c>
    </row>
    <row r="457" spans="1:4" s="9" customFormat="1" ht="12.75">
      <c r="A457" s="2">
        <v>24</v>
      </c>
      <c r="B457" s="75" t="s">
        <v>1062</v>
      </c>
      <c r="C457" s="127">
        <v>2008</v>
      </c>
      <c r="D457" s="18">
        <v>52411.2</v>
      </c>
    </row>
    <row r="458" spans="1:4" s="9" customFormat="1" ht="25.5">
      <c r="A458" s="2">
        <v>25</v>
      </c>
      <c r="B458" s="75" t="s">
        <v>1063</v>
      </c>
      <c r="C458" s="127">
        <v>2008</v>
      </c>
      <c r="D458" s="18">
        <v>32110.4</v>
      </c>
    </row>
    <row r="459" spans="1:4" s="9" customFormat="1" ht="12.75">
      <c r="A459" s="2">
        <v>26</v>
      </c>
      <c r="B459" s="75" t="s">
        <v>1097</v>
      </c>
      <c r="C459" s="127">
        <v>2008</v>
      </c>
      <c r="D459" s="18">
        <v>7280</v>
      </c>
    </row>
    <row r="460" spans="1:4" s="9" customFormat="1" ht="25.5">
      <c r="A460" s="2">
        <v>27</v>
      </c>
      <c r="B460" s="75" t="s">
        <v>1064</v>
      </c>
      <c r="C460" s="127">
        <v>2008</v>
      </c>
      <c r="D460" s="18">
        <v>25200</v>
      </c>
    </row>
    <row r="461" spans="1:4" s="9" customFormat="1" ht="25.5">
      <c r="A461" s="2">
        <v>28</v>
      </c>
      <c r="B461" s="75" t="s">
        <v>1065</v>
      </c>
      <c r="C461" s="127">
        <v>2008</v>
      </c>
      <c r="D461" s="18">
        <v>1890</v>
      </c>
    </row>
    <row r="462" spans="1:4" s="9" customFormat="1" ht="38.25">
      <c r="A462" s="2">
        <v>29</v>
      </c>
      <c r="B462" s="75" t="s">
        <v>1098</v>
      </c>
      <c r="C462" s="127">
        <v>2008</v>
      </c>
      <c r="D462" s="18">
        <v>7800</v>
      </c>
    </row>
    <row r="463" spans="1:4" s="9" customFormat="1" ht="12.75">
      <c r="A463" s="2">
        <v>30</v>
      </c>
      <c r="B463" s="75" t="s">
        <v>1066</v>
      </c>
      <c r="C463" s="127">
        <v>2008</v>
      </c>
      <c r="D463" s="18">
        <v>620</v>
      </c>
    </row>
    <row r="464" spans="1:4" s="9" customFormat="1" ht="12.75">
      <c r="A464" s="2">
        <v>31</v>
      </c>
      <c r="B464" s="75" t="s">
        <v>1067</v>
      </c>
      <c r="C464" s="127">
        <v>2008</v>
      </c>
      <c r="D464" s="18">
        <v>1360</v>
      </c>
    </row>
    <row r="465" spans="1:4" s="9" customFormat="1" ht="12.75">
      <c r="A465" s="2">
        <v>32</v>
      </c>
      <c r="B465" s="75" t="s">
        <v>1068</v>
      </c>
      <c r="C465" s="127">
        <v>2008</v>
      </c>
      <c r="D465" s="18">
        <v>13860</v>
      </c>
    </row>
    <row r="466" spans="1:4" s="9" customFormat="1" ht="25.5">
      <c r="A466" s="2">
        <v>33</v>
      </c>
      <c r="B466" s="75" t="s">
        <v>1069</v>
      </c>
      <c r="C466" s="127">
        <v>2008</v>
      </c>
      <c r="D466" s="18">
        <v>1561.06</v>
      </c>
    </row>
    <row r="467" spans="1:4" s="9" customFormat="1" ht="25.5">
      <c r="A467" s="2">
        <v>34</v>
      </c>
      <c r="B467" s="75" t="s">
        <v>1071</v>
      </c>
      <c r="C467" s="127">
        <v>2008</v>
      </c>
      <c r="D467" s="18">
        <v>3999</v>
      </c>
    </row>
    <row r="468" spans="1:4" s="9" customFormat="1" ht="12.75">
      <c r="A468" s="2">
        <v>35</v>
      </c>
      <c r="B468" s="75" t="s">
        <v>1099</v>
      </c>
      <c r="C468" s="127">
        <v>2008</v>
      </c>
      <c r="D468" s="18">
        <v>4605.5</v>
      </c>
    </row>
    <row r="469" spans="1:4" s="9" customFormat="1" ht="12.75">
      <c r="A469" s="2">
        <v>36</v>
      </c>
      <c r="B469" s="75" t="s">
        <v>1073</v>
      </c>
      <c r="C469" s="127">
        <v>2009</v>
      </c>
      <c r="D469" s="18">
        <v>420</v>
      </c>
    </row>
    <row r="470" spans="1:4" s="9" customFormat="1" ht="12.75">
      <c r="A470" s="2">
        <v>37</v>
      </c>
      <c r="B470" s="75" t="s">
        <v>1100</v>
      </c>
      <c r="C470" s="127">
        <v>2009</v>
      </c>
      <c r="D470" s="18">
        <v>1946.02</v>
      </c>
    </row>
    <row r="471" spans="1:4" s="9" customFormat="1" ht="12.75">
      <c r="A471" s="2">
        <v>38</v>
      </c>
      <c r="B471" s="75" t="s">
        <v>1074</v>
      </c>
      <c r="C471" s="127">
        <v>2009</v>
      </c>
      <c r="D471" s="18">
        <v>689</v>
      </c>
    </row>
    <row r="472" spans="1:4" s="9" customFormat="1" ht="12.75">
      <c r="A472" s="2">
        <v>39</v>
      </c>
      <c r="B472" s="75" t="s">
        <v>1075</v>
      </c>
      <c r="C472" s="127">
        <v>2009</v>
      </c>
      <c r="D472" s="18">
        <v>2562</v>
      </c>
    </row>
    <row r="473" spans="1:4" s="9" customFormat="1" ht="12.75">
      <c r="A473" s="2">
        <v>40</v>
      </c>
      <c r="B473" s="75" t="s">
        <v>370</v>
      </c>
      <c r="C473" s="127">
        <v>2009</v>
      </c>
      <c r="D473" s="18">
        <v>1321.81</v>
      </c>
    </row>
    <row r="474" spans="1:4" s="9" customFormat="1" ht="12.75">
      <c r="A474" s="2">
        <v>41</v>
      </c>
      <c r="B474" s="75" t="s">
        <v>1076</v>
      </c>
      <c r="C474" s="127">
        <v>2009</v>
      </c>
      <c r="D474" s="18">
        <v>2650</v>
      </c>
    </row>
    <row r="475" spans="1:4" s="9" customFormat="1" ht="12.75">
      <c r="A475" s="2">
        <v>42</v>
      </c>
      <c r="B475" s="75" t="s">
        <v>1077</v>
      </c>
      <c r="C475" s="127">
        <v>2009</v>
      </c>
      <c r="D475" s="18">
        <v>9997.9</v>
      </c>
    </row>
    <row r="476" spans="1:4" s="9" customFormat="1" ht="12.75">
      <c r="A476" s="2">
        <v>43</v>
      </c>
      <c r="B476" s="75" t="s">
        <v>1078</v>
      </c>
      <c r="C476" s="127">
        <v>2009</v>
      </c>
      <c r="D476" s="18">
        <v>2499</v>
      </c>
    </row>
    <row r="477" spans="1:4" s="9" customFormat="1" ht="12.75">
      <c r="A477" s="2">
        <v>44</v>
      </c>
      <c r="B477" s="75" t="s">
        <v>1079</v>
      </c>
      <c r="C477" s="127">
        <v>2010</v>
      </c>
      <c r="D477" s="18">
        <v>3326.38</v>
      </c>
    </row>
    <row r="478" spans="1:4" s="9" customFormat="1" ht="12.75">
      <c r="A478" s="2">
        <v>45</v>
      </c>
      <c r="B478" s="75" t="s">
        <v>1080</v>
      </c>
      <c r="C478" s="127">
        <v>2010</v>
      </c>
      <c r="D478" s="18">
        <v>858</v>
      </c>
    </row>
    <row r="479" spans="1:4" s="9" customFormat="1" ht="12.75">
      <c r="A479" s="2">
        <v>46</v>
      </c>
      <c r="B479" s="75" t="s">
        <v>1081</v>
      </c>
      <c r="C479" s="127">
        <v>2010</v>
      </c>
      <c r="D479" s="18">
        <v>10851.2</v>
      </c>
    </row>
    <row r="480" spans="1:4" s="9" customFormat="1" ht="12.75">
      <c r="A480" s="2">
        <v>47</v>
      </c>
      <c r="B480" s="75" t="s">
        <v>1083</v>
      </c>
      <c r="C480" s="127">
        <v>2010</v>
      </c>
      <c r="D480" s="18">
        <v>597.8</v>
      </c>
    </row>
    <row r="481" spans="1:4" s="9" customFormat="1" ht="12.75">
      <c r="A481" s="2">
        <v>48</v>
      </c>
      <c r="B481" s="75" t="s">
        <v>1084</v>
      </c>
      <c r="C481" s="127">
        <v>2010</v>
      </c>
      <c r="D481" s="18">
        <v>1439.6</v>
      </c>
    </row>
    <row r="482" spans="1:4" s="9" customFormat="1" ht="12.75">
      <c r="A482" s="2">
        <v>49</v>
      </c>
      <c r="B482" s="75" t="s">
        <v>1085</v>
      </c>
      <c r="C482" s="127">
        <v>2010</v>
      </c>
      <c r="D482" s="18">
        <v>990.02</v>
      </c>
    </row>
    <row r="483" spans="1:4" s="9" customFormat="1" ht="12.75">
      <c r="A483" s="2">
        <v>50</v>
      </c>
      <c r="B483" s="75" t="s">
        <v>1086</v>
      </c>
      <c r="C483" s="127">
        <v>2010</v>
      </c>
      <c r="D483" s="18">
        <v>399</v>
      </c>
    </row>
    <row r="484" spans="1:4" s="9" customFormat="1" ht="12.75">
      <c r="A484" s="2">
        <v>51</v>
      </c>
      <c r="B484" s="75" t="s">
        <v>1087</v>
      </c>
      <c r="C484" s="127">
        <v>2011</v>
      </c>
      <c r="D484" s="18">
        <v>10980</v>
      </c>
    </row>
    <row r="485" spans="1:4" s="9" customFormat="1" ht="12.75">
      <c r="A485" s="2">
        <v>52</v>
      </c>
      <c r="B485" s="75" t="s">
        <v>1088</v>
      </c>
      <c r="C485" s="127">
        <v>2011</v>
      </c>
      <c r="D485" s="18">
        <v>1465</v>
      </c>
    </row>
    <row r="486" spans="1:4" s="9" customFormat="1" ht="12.75">
      <c r="A486" s="2">
        <v>53</v>
      </c>
      <c r="B486" s="75" t="s">
        <v>1089</v>
      </c>
      <c r="C486" s="127">
        <v>2011</v>
      </c>
      <c r="D486" s="18">
        <v>1599</v>
      </c>
    </row>
    <row r="487" spans="1:4" s="9" customFormat="1" ht="12.75">
      <c r="A487" s="2">
        <v>54</v>
      </c>
      <c r="B487" s="75" t="s">
        <v>1091</v>
      </c>
      <c r="C487" s="127">
        <v>2011</v>
      </c>
      <c r="D487" s="18">
        <v>410.82</v>
      </c>
    </row>
    <row r="488" spans="1:4" s="9" customFormat="1" ht="12.75">
      <c r="A488" s="2">
        <v>55</v>
      </c>
      <c r="B488" s="75" t="s">
        <v>1092</v>
      </c>
      <c r="C488" s="127">
        <v>2011</v>
      </c>
      <c r="D488" s="18">
        <v>1594.08</v>
      </c>
    </row>
    <row r="489" spans="1:4" s="9" customFormat="1" ht="12.75">
      <c r="A489" s="2">
        <v>56</v>
      </c>
      <c r="B489" s="75" t="s">
        <v>1093</v>
      </c>
      <c r="C489" s="127">
        <v>2011</v>
      </c>
      <c r="D489" s="18">
        <v>1398.51</v>
      </c>
    </row>
    <row r="490" spans="1:4" s="9" customFormat="1" ht="12.75">
      <c r="A490" s="2">
        <v>57</v>
      </c>
      <c r="B490" s="75" t="s">
        <v>1094</v>
      </c>
      <c r="C490" s="127">
        <v>2011</v>
      </c>
      <c r="D490" s="18">
        <v>3444</v>
      </c>
    </row>
    <row r="491" spans="1:4" s="9" customFormat="1" ht="15" customHeight="1">
      <c r="A491" s="137"/>
      <c r="B491" s="262" t="s">
        <v>1172</v>
      </c>
      <c r="C491" s="264"/>
      <c r="D491" s="19">
        <f>SUM(D434:D490)</f>
        <v>330955.45000000007</v>
      </c>
    </row>
    <row r="492" spans="1:4" s="9" customFormat="1" ht="15" customHeight="1">
      <c r="A492" s="300" t="s">
        <v>870</v>
      </c>
      <c r="B492" s="301"/>
      <c r="C492" s="301"/>
      <c r="D492" s="302"/>
    </row>
    <row r="493" spans="1:4" s="9" customFormat="1" ht="12.75">
      <c r="A493" s="2">
        <v>1</v>
      </c>
      <c r="B493" s="1" t="s">
        <v>1107</v>
      </c>
      <c r="C493" s="2">
        <v>2007</v>
      </c>
      <c r="D493" s="18">
        <v>3416</v>
      </c>
    </row>
    <row r="494" spans="1:4" s="9" customFormat="1" ht="12.75">
      <c r="A494" s="2">
        <v>2</v>
      </c>
      <c r="B494" s="1" t="s">
        <v>1108</v>
      </c>
      <c r="C494" s="2">
        <v>2007</v>
      </c>
      <c r="D494" s="18">
        <v>689</v>
      </c>
    </row>
    <row r="495" spans="1:4" s="9" customFormat="1" ht="12.75">
      <c r="A495" s="2">
        <v>3</v>
      </c>
      <c r="B495" s="1" t="s">
        <v>1108</v>
      </c>
      <c r="C495" s="2">
        <v>2007</v>
      </c>
      <c r="D495" s="18">
        <v>688.99</v>
      </c>
    </row>
    <row r="496" spans="1:4" s="9" customFormat="1" ht="12.75">
      <c r="A496" s="2">
        <v>4</v>
      </c>
      <c r="B496" s="1" t="s">
        <v>1108</v>
      </c>
      <c r="C496" s="2">
        <v>2007</v>
      </c>
      <c r="D496" s="18">
        <v>890</v>
      </c>
    </row>
    <row r="497" spans="1:4" s="9" customFormat="1" ht="12.75">
      <c r="A497" s="2">
        <v>5</v>
      </c>
      <c r="B497" s="1" t="s">
        <v>1109</v>
      </c>
      <c r="C497" s="2">
        <v>2007</v>
      </c>
      <c r="D497" s="18">
        <v>5767</v>
      </c>
    </row>
    <row r="498" spans="1:4" s="9" customFormat="1" ht="12.75">
      <c r="A498" s="2">
        <v>6</v>
      </c>
      <c r="B498" s="1" t="s">
        <v>1110</v>
      </c>
      <c r="C498" s="2">
        <v>2007</v>
      </c>
      <c r="D498" s="18">
        <v>25900</v>
      </c>
    </row>
    <row r="499" spans="1:4" s="9" customFormat="1" ht="12.75">
      <c r="A499" s="2">
        <v>7</v>
      </c>
      <c r="B499" s="1" t="s">
        <v>1111</v>
      </c>
      <c r="C499" s="2">
        <v>2007</v>
      </c>
      <c r="D499" s="18">
        <v>1920</v>
      </c>
    </row>
    <row r="500" spans="1:4" s="9" customFormat="1" ht="12.75">
      <c r="A500" s="2">
        <v>8</v>
      </c>
      <c r="B500" s="1" t="s">
        <v>1112</v>
      </c>
      <c r="C500" s="2">
        <v>2007</v>
      </c>
      <c r="D500" s="18">
        <v>765</v>
      </c>
    </row>
    <row r="501" spans="1:4" s="9" customFormat="1" ht="12.75">
      <c r="A501" s="2">
        <v>9</v>
      </c>
      <c r="B501" s="1" t="s">
        <v>1112</v>
      </c>
      <c r="C501" s="2">
        <v>2007</v>
      </c>
      <c r="D501" s="18">
        <v>765</v>
      </c>
    </row>
    <row r="502" spans="1:4" s="9" customFormat="1" ht="12.75">
      <c r="A502" s="2">
        <v>10</v>
      </c>
      <c r="B502" s="1" t="s">
        <v>1113</v>
      </c>
      <c r="C502" s="2">
        <v>2007</v>
      </c>
      <c r="D502" s="18">
        <v>11520</v>
      </c>
    </row>
    <row r="503" spans="1:4" s="9" customFormat="1" ht="12.75">
      <c r="A503" s="2">
        <v>11</v>
      </c>
      <c r="B503" s="1" t="s">
        <v>1114</v>
      </c>
      <c r="C503" s="2">
        <v>2007</v>
      </c>
      <c r="D503" s="18">
        <v>30443</v>
      </c>
    </row>
    <row r="504" spans="1:4" s="9" customFormat="1" ht="12.75">
      <c r="A504" s="2">
        <v>12</v>
      </c>
      <c r="B504" s="1" t="s">
        <v>116</v>
      </c>
      <c r="C504" s="2">
        <v>2007</v>
      </c>
      <c r="D504" s="18">
        <v>2378.2</v>
      </c>
    </row>
    <row r="505" spans="1:4" s="9" customFormat="1" ht="12.75">
      <c r="A505" s="2">
        <v>13</v>
      </c>
      <c r="B505" s="1" t="s">
        <v>117</v>
      </c>
      <c r="C505" s="2">
        <v>2007</v>
      </c>
      <c r="D505" s="18">
        <v>8795.36</v>
      </c>
    </row>
    <row r="506" spans="1:4" s="9" customFormat="1" ht="12.75">
      <c r="A506" s="2">
        <v>14</v>
      </c>
      <c r="B506" s="1" t="s">
        <v>118</v>
      </c>
      <c r="C506" s="2">
        <v>2007</v>
      </c>
      <c r="D506" s="18">
        <v>257</v>
      </c>
    </row>
    <row r="507" spans="1:4" s="9" customFormat="1" ht="12.75">
      <c r="A507" s="2">
        <v>15</v>
      </c>
      <c r="B507" s="1" t="s">
        <v>119</v>
      </c>
      <c r="C507" s="2">
        <v>2007</v>
      </c>
      <c r="D507" s="18">
        <v>11520</v>
      </c>
    </row>
    <row r="508" spans="1:4" s="9" customFormat="1" ht="12.75">
      <c r="A508" s="2">
        <v>16</v>
      </c>
      <c r="B508" s="75" t="s">
        <v>120</v>
      </c>
      <c r="C508" s="127">
        <v>2007</v>
      </c>
      <c r="D508" s="18">
        <v>7444.47</v>
      </c>
    </row>
    <row r="509" spans="1:4" s="9" customFormat="1" ht="12.75" customHeight="1">
      <c r="A509" s="2">
        <v>17</v>
      </c>
      <c r="B509" s="75" t="s">
        <v>121</v>
      </c>
      <c r="C509" s="127">
        <v>2007</v>
      </c>
      <c r="D509" s="18">
        <v>2608.15</v>
      </c>
    </row>
    <row r="510" spans="1:4" s="9" customFormat="1" ht="12.75">
      <c r="A510" s="2">
        <v>18</v>
      </c>
      <c r="B510" s="75" t="s">
        <v>122</v>
      </c>
      <c r="C510" s="127">
        <v>2007</v>
      </c>
      <c r="D510" s="18">
        <v>1490</v>
      </c>
    </row>
    <row r="511" spans="1:4" s="9" customFormat="1" ht="12.75" customHeight="1">
      <c r="A511" s="2">
        <v>19</v>
      </c>
      <c r="B511" s="75" t="s">
        <v>123</v>
      </c>
      <c r="C511" s="127">
        <v>2007</v>
      </c>
      <c r="D511" s="18">
        <v>3059</v>
      </c>
    </row>
    <row r="512" spans="1:4" s="9" customFormat="1" ht="12.75">
      <c r="A512" s="2">
        <v>20</v>
      </c>
      <c r="B512" s="75" t="s">
        <v>124</v>
      </c>
      <c r="C512" s="127">
        <v>2008</v>
      </c>
      <c r="D512" s="18">
        <v>1255</v>
      </c>
    </row>
    <row r="513" spans="1:4" s="9" customFormat="1" ht="12.75">
      <c r="A513" s="2">
        <v>21</v>
      </c>
      <c r="B513" s="75" t="s">
        <v>1813</v>
      </c>
      <c r="C513" s="127">
        <v>2009</v>
      </c>
      <c r="D513" s="18">
        <v>2389</v>
      </c>
    </row>
    <row r="514" spans="1:4" s="9" customFormat="1" ht="12.75">
      <c r="A514" s="2">
        <v>22</v>
      </c>
      <c r="B514" s="75" t="s">
        <v>371</v>
      </c>
      <c r="C514" s="127">
        <v>2009</v>
      </c>
      <c r="D514" s="18">
        <v>560</v>
      </c>
    </row>
    <row r="515" spans="1:4" s="9" customFormat="1" ht="12.75">
      <c r="A515" s="2">
        <v>23</v>
      </c>
      <c r="B515" s="75" t="s">
        <v>125</v>
      </c>
      <c r="C515" s="127">
        <v>2009</v>
      </c>
      <c r="D515" s="18">
        <v>530</v>
      </c>
    </row>
    <row r="516" spans="1:4" s="9" customFormat="1" ht="12.75">
      <c r="A516" s="2">
        <v>24</v>
      </c>
      <c r="B516" s="75" t="s">
        <v>126</v>
      </c>
      <c r="C516" s="127">
        <v>2009</v>
      </c>
      <c r="D516" s="18">
        <v>2350</v>
      </c>
    </row>
    <row r="517" spans="1:4" s="9" customFormat="1" ht="12.75">
      <c r="A517" s="2">
        <v>25</v>
      </c>
      <c r="B517" s="1" t="s">
        <v>127</v>
      </c>
      <c r="C517" s="2">
        <v>2011</v>
      </c>
      <c r="D517" s="18">
        <v>2952</v>
      </c>
    </row>
    <row r="518" spans="1:4" s="9" customFormat="1" ht="15" customHeight="1">
      <c r="A518" s="2"/>
      <c r="B518" s="262" t="s">
        <v>1172</v>
      </c>
      <c r="C518" s="264"/>
      <c r="D518" s="19">
        <f>SUM(D493:D517)</f>
        <v>130352.16999999998</v>
      </c>
    </row>
    <row r="519" spans="1:4" s="9" customFormat="1" ht="15" customHeight="1">
      <c r="A519" s="300" t="s">
        <v>871</v>
      </c>
      <c r="B519" s="301"/>
      <c r="C519" s="301"/>
      <c r="D519" s="302"/>
    </row>
    <row r="520" spans="1:4" s="9" customFormat="1" ht="12.75">
      <c r="A520" s="2">
        <v>1</v>
      </c>
      <c r="B520" s="1" t="s">
        <v>150</v>
      </c>
      <c r="C520" s="2">
        <v>2007</v>
      </c>
      <c r="D520" s="18">
        <v>25900</v>
      </c>
    </row>
    <row r="521" spans="1:4" s="9" customFormat="1" ht="12.75">
      <c r="A521" s="2">
        <v>2</v>
      </c>
      <c r="B521" s="75" t="s">
        <v>151</v>
      </c>
      <c r="C521" s="127">
        <v>2007</v>
      </c>
      <c r="D521" s="18">
        <v>1920</v>
      </c>
    </row>
    <row r="522" spans="1:4" s="9" customFormat="1" ht="12.75">
      <c r="A522" s="2">
        <v>3</v>
      </c>
      <c r="B522" s="75" t="s">
        <v>1567</v>
      </c>
      <c r="C522" s="127">
        <v>2007</v>
      </c>
      <c r="D522" s="18">
        <v>765</v>
      </c>
    </row>
    <row r="523" spans="1:4" s="9" customFormat="1" ht="12.75">
      <c r="A523" s="2">
        <v>4</v>
      </c>
      <c r="B523" s="75" t="s">
        <v>153</v>
      </c>
      <c r="C523" s="127">
        <v>2007</v>
      </c>
      <c r="D523" s="18">
        <v>8640</v>
      </c>
    </row>
    <row r="524" spans="1:4" s="9" customFormat="1" ht="12.75">
      <c r="A524" s="2">
        <v>5</v>
      </c>
      <c r="B524" s="75" t="s">
        <v>154</v>
      </c>
      <c r="C524" s="127">
        <v>2007</v>
      </c>
      <c r="D524" s="18">
        <v>1119</v>
      </c>
    </row>
    <row r="525" spans="1:4" s="9" customFormat="1" ht="12.75">
      <c r="A525" s="2">
        <v>6</v>
      </c>
      <c r="B525" s="75" t="s">
        <v>155</v>
      </c>
      <c r="C525" s="127">
        <v>2007</v>
      </c>
      <c r="D525" s="18">
        <v>8000</v>
      </c>
    </row>
    <row r="526" spans="1:4" s="9" customFormat="1" ht="12.75">
      <c r="A526" s="2">
        <v>7</v>
      </c>
      <c r="B526" s="75" t="s">
        <v>156</v>
      </c>
      <c r="C526" s="127">
        <v>2007</v>
      </c>
      <c r="D526" s="18">
        <v>765</v>
      </c>
    </row>
    <row r="527" spans="1:4" s="9" customFormat="1" ht="12.75">
      <c r="A527" s="2">
        <v>8</v>
      </c>
      <c r="B527" s="75" t="s">
        <v>157</v>
      </c>
      <c r="C527" s="127">
        <v>2007</v>
      </c>
      <c r="D527" s="18">
        <v>2304</v>
      </c>
    </row>
    <row r="528" spans="1:4" s="9" customFormat="1" ht="12.75">
      <c r="A528" s="2">
        <v>9</v>
      </c>
      <c r="B528" s="75" t="s">
        <v>158</v>
      </c>
      <c r="C528" s="127">
        <v>2007</v>
      </c>
      <c r="D528" s="18">
        <v>576</v>
      </c>
    </row>
    <row r="529" spans="1:4" s="9" customFormat="1" ht="12.75">
      <c r="A529" s="2">
        <v>10</v>
      </c>
      <c r="B529" s="75" t="s">
        <v>159</v>
      </c>
      <c r="C529" s="127">
        <v>2007</v>
      </c>
      <c r="D529" s="18">
        <v>5767</v>
      </c>
    </row>
    <row r="530" spans="1:4" s="9" customFormat="1" ht="12.75">
      <c r="A530" s="2">
        <v>11</v>
      </c>
      <c r="B530" s="75" t="s">
        <v>160</v>
      </c>
      <c r="C530" s="127">
        <v>2007</v>
      </c>
      <c r="D530" s="18">
        <v>529</v>
      </c>
    </row>
    <row r="531" spans="1:4" s="9" customFormat="1" ht="12.75">
      <c r="A531" s="2">
        <v>12</v>
      </c>
      <c r="B531" s="75" t="s">
        <v>161</v>
      </c>
      <c r="C531" s="127">
        <v>2008</v>
      </c>
      <c r="D531" s="18">
        <v>1060.21</v>
      </c>
    </row>
    <row r="532" spans="1:4" s="9" customFormat="1" ht="12.75">
      <c r="A532" s="2">
        <v>13</v>
      </c>
      <c r="B532" s="75" t="s">
        <v>370</v>
      </c>
      <c r="C532" s="127">
        <v>2008</v>
      </c>
      <c r="D532" s="18">
        <v>1587.37</v>
      </c>
    </row>
    <row r="533" spans="1:4" s="9" customFormat="1" ht="12.75">
      <c r="A533" s="2">
        <v>14</v>
      </c>
      <c r="B533" s="75" t="s">
        <v>162</v>
      </c>
      <c r="C533" s="127">
        <v>2008</v>
      </c>
      <c r="D533" s="18">
        <v>2770</v>
      </c>
    </row>
    <row r="534" spans="1:4" s="9" customFormat="1" ht="12.75">
      <c r="A534" s="2">
        <v>15</v>
      </c>
      <c r="B534" s="75" t="s">
        <v>163</v>
      </c>
      <c r="C534" s="127">
        <v>2008</v>
      </c>
      <c r="D534" s="18">
        <v>750</v>
      </c>
    </row>
    <row r="535" spans="1:4" s="9" customFormat="1" ht="12.75">
      <c r="A535" s="2">
        <v>16</v>
      </c>
      <c r="B535" s="75" t="s">
        <v>370</v>
      </c>
      <c r="C535" s="127">
        <v>2008</v>
      </c>
      <c r="D535" s="18">
        <v>2700</v>
      </c>
    </row>
    <row r="536" spans="1:4" s="9" customFormat="1" ht="12.75">
      <c r="A536" s="2">
        <v>17</v>
      </c>
      <c r="B536" s="75" t="s">
        <v>164</v>
      </c>
      <c r="C536" s="127">
        <v>2008</v>
      </c>
      <c r="D536" s="18">
        <v>1050</v>
      </c>
    </row>
    <row r="537" spans="1:4" s="9" customFormat="1" ht="12.75">
      <c r="A537" s="2">
        <v>18</v>
      </c>
      <c r="B537" s="75" t="s">
        <v>165</v>
      </c>
      <c r="C537" s="127">
        <v>2009</v>
      </c>
      <c r="D537" s="18">
        <v>1370</v>
      </c>
    </row>
    <row r="538" spans="1:4" s="9" customFormat="1" ht="12.75">
      <c r="A538" s="2">
        <v>19</v>
      </c>
      <c r="B538" s="75" t="s">
        <v>167</v>
      </c>
      <c r="C538" s="127">
        <v>2009</v>
      </c>
      <c r="D538" s="18">
        <v>385</v>
      </c>
    </row>
    <row r="539" spans="1:4" s="9" customFormat="1" ht="12.75">
      <c r="A539" s="2">
        <v>20</v>
      </c>
      <c r="B539" s="75" t="s">
        <v>168</v>
      </c>
      <c r="C539" s="127">
        <v>2009</v>
      </c>
      <c r="D539" s="18">
        <v>620</v>
      </c>
    </row>
    <row r="540" spans="1:4" s="9" customFormat="1" ht="12.75">
      <c r="A540" s="2">
        <v>21</v>
      </c>
      <c r="B540" s="75" t="s">
        <v>169</v>
      </c>
      <c r="C540" s="127">
        <v>2009</v>
      </c>
      <c r="D540" s="18">
        <v>3440</v>
      </c>
    </row>
    <row r="541" spans="1:4" s="9" customFormat="1" ht="12.75">
      <c r="A541" s="2">
        <v>22</v>
      </c>
      <c r="B541" s="75" t="s">
        <v>170</v>
      </c>
      <c r="C541" s="127">
        <v>2009</v>
      </c>
      <c r="D541" s="18">
        <v>2018</v>
      </c>
    </row>
    <row r="542" spans="1:4" s="9" customFormat="1" ht="12.75">
      <c r="A542" s="2">
        <v>23</v>
      </c>
      <c r="B542" s="75" t="s">
        <v>171</v>
      </c>
      <c r="C542" s="127">
        <v>2009</v>
      </c>
      <c r="D542" s="18">
        <v>511</v>
      </c>
    </row>
    <row r="543" spans="1:4" s="9" customFormat="1" ht="12.75">
      <c r="A543" s="2">
        <v>24</v>
      </c>
      <c r="B543" s="75" t="s">
        <v>173</v>
      </c>
      <c r="C543" s="127">
        <v>2009</v>
      </c>
      <c r="D543" s="18">
        <v>1749</v>
      </c>
    </row>
    <row r="544" spans="1:4" s="9" customFormat="1" ht="12.75">
      <c r="A544" s="2">
        <v>25</v>
      </c>
      <c r="B544" s="75" t="s">
        <v>174</v>
      </c>
      <c r="C544" s="127">
        <v>2009</v>
      </c>
      <c r="D544" s="18">
        <v>415</v>
      </c>
    </row>
    <row r="545" spans="1:4" s="9" customFormat="1" ht="12.75">
      <c r="A545" s="2">
        <v>26</v>
      </c>
      <c r="B545" s="75" t="s">
        <v>176</v>
      </c>
      <c r="C545" s="127">
        <v>2010</v>
      </c>
      <c r="D545" s="18">
        <v>499</v>
      </c>
    </row>
    <row r="546" spans="1:4" s="9" customFormat="1" ht="12.75">
      <c r="A546" s="2">
        <v>27</v>
      </c>
      <c r="B546" s="75" t="s">
        <v>177</v>
      </c>
      <c r="C546" s="127">
        <v>2010</v>
      </c>
      <c r="D546" s="18">
        <v>1299</v>
      </c>
    </row>
    <row r="547" spans="1:4" s="9" customFormat="1" ht="12.75">
      <c r="A547" s="2">
        <v>28</v>
      </c>
      <c r="B547" s="1" t="s">
        <v>178</v>
      </c>
      <c r="C547" s="2">
        <v>2010</v>
      </c>
      <c r="D547" s="18">
        <v>1397</v>
      </c>
    </row>
    <row r="548" spans="1:4" s="9" customFormat="1" ht="12.75">
      <c r="A548" s="2">
        <v>29</v>
      </c>
      <c r="B548" s="75" t="s">
        <v>179</v>
      </c>
      <c r="C548" s="127">
        <v>2011</v>
      </c>
      <c r="D548" s="18">
        <v>2716</v>
      </c>
    </row>
    <row r="549" spans="1:4" s="9" customFormat="1" ht="15" customHeight="1">
      <c r="A549" s="2"/>
      <c r="B549" s="262" t="s">
        <v>1172</v>
      </c>
      <c r="C549" s="264"/>
      <c r="D549" s="19">
        <f>SUM(D520:D548)</f>
        <v>82621.58</v>
      </c>
    </row>
    <row r="550" spans="1:4" s="9" customFormat="1" ht="15" customHeight="1">
      <c r="A550" s="300" t="s">
        <v>872</v>
      </c>
      <c r="B550" s="301"/>
      <c r="C550" s="301"/>
      <c r="D550" s="302"/>
    </row>
    <row r="551" spans="1:4" s="9" customFormat="1" ht="12.75">
      <c r="A551" s="2">
        <v>1</v>
      </c>
      <c r="B551" s="1" t="s">
        <v>1240</v>
      </c>
      <c r="C551" s="2">
        <v>2007</v>
      </c>
      <c r="D551" s="18">
        <v>5767</v>
      </c>
    </row>
    <row r="552" spans="1:4" s="9" customFormat="1" ht="25.5">
      <c r="A552" s="2">
        <v>2</v>
      </c>
      <c r="B552" s="1" t="s">
        <v>787</v>
      </c>
      <c r="C552" s="2">
        <v>2007</v>
      </c>
      <c r="D552" s="18">
        <v>25900</v>
      </c>
    </row>
    <row r="553" spans="1:4" s="9" customFormat="1" ht="12.75">
      <c r="A553" s="2">
        <v>3</v>
      </c>
      <c r="B553" s="1" t="s">
        <v>1241</v>
      </c>
      <c r="C553" s="2">
        <v>2007</v>
      </c>
      <c r="D553" s="18">
        <v>1920</v>
      </c>
    </row>
    <row r="554" spans="1:4" s="9" customFormat="1" ht="12.75">
      <c r="A554" s="2">
        <v>4</v>
      </c>
      <c r="B554" s="1" t="s">
        <v>1264</v>
      </c>
      <c r="C554" s="2">
        <v>2007</v>
      </c>
      <c r="D554" s="18">
        <v>1530</v>
      </c>
    </row>
    <row r="555" spans="1:4" s="9" customFormat="1" ht="12.75">
      <c r="A555" s="2">
        <v>5</v>
      </c>
      <c r="B555" s="1" t="s">
        <v>1242</v>
      </c>
      <c r="C555" s="2">
        <v>2007</v>
      </c>
      <c r="D555" s="18">
        <v>3592.9</v>
      </c>
    </row>
    <row r="556" spans="1:4" s="9" customFormat="1" ht="12.75">
      <c r="A556" s="2">
        <v>6</v>
      </c>
      <c r="B556" s="1" t="s">
        <v>1265</v>
      </c>
      <c r="C556" s="2">
        <v>2007</v>
      </c>
      <c r="D556" s="18">
        <v>9216</v>
      </c>
    </row>
    <row r="557" spans="1:4" s="9" customFormat="1" ht="12.75">
      <c r="A557" s="2">
        <v>7</v>
      </c>
      <c r="B557" s="1" t="s">
        <v>1244</v>
      </c>
      <c r="C557" s="2">
        <v>2007</v>
      </c>
      <c r="D557" s="18">
        <v>1119</v>
      </c>
    </row>
    <row r="558" spans="1:4" s="9" customFormat="1" ht="12.75">
      <c r="A558" s="2">
        <v>8</v>
      </c>
      <c r="B558" s="1" t="s">
        <v>1245</v>
      </c>
      <c r="C558" s="2">
        <v>2007</v>
      </c>
      <c r="D558" s="18">
        <v>2149</v>
      </c>
    </row>
    <row r="559" spans="1:4" s="9" customFormat="1" ht="12.75">
      <c r="A559" s="2">
        <v>9</v>
      </c>
      <c r="B559" s="1" t="s">
        <v>1246</v>
      </c>
      <c r="C559" s="2">
        <v>2007</v>
      </c>
      <c r="D559" s="18">
        <v>3199</v>
      </c>
    </row>
    <row r="560" spans="1:4" s="9" customFormat="1" ht="12.75">
      <c r="A560" s="2">
        <v>10</v>
      </c>
      <c r="B560" s="1" t="s">
        <v>1247</v>
      </c>
      <c r="C560" s="2">
        <v>2007</v>
      </c>
      <c r="D560" s="18">
        <v>1799</v>
      </c>
    </row>
    <row r="561" spans="1:4" s="9" customFormat="1" ht="12.75">
      <c r="A561" s="2">
        <v>11</v>
      </c>
      <c r="B561" s="1" t="s">
        <v>1248</v>
      </c>
      <c r="C561" s="2">
        <v>2007</v>
      </c>
      <c r="D561" s="18">
        <v>3199</v>
      </c>
    </row>
    <row r="562" spans="1:4" s="9" customFormat="1" ht="12.75">
      <c r="A562" s="2">
        <v>12</v>
      </c>
      <c r="B562" s="1" t="s">
        <v>1266</v>
      </c>
      <c r="C562" s="2">
        <v>2007</v>
      </c>
      <c r="D562" s="18">
        <v>8000</v>
      </c>
    </row>
    <row r="563" spans="1:4" s="9" customFormat="1" ht="12.75">
      <c r="A563" s="2">
        <v>13</v>
      </c>
      <c r="B563" s="1" t="s">
        <v>1267</v>
      </c>
      <c r="C563" s="2">
        <v>2007</v>
      </c>
      <c r="D563" s="18">
        <v>2304</v>
      </c>
    </row>
    <row r="564" spans="1:4" s="9" customFormat="1" ht="12.75">
      <c r="A564" s="2">
        <v>14</v>
      </c>
      <c r="B564" s="1" t="s">
        <v>1268</v>
      </c>
      <c r="C564" s="2">
        <v>2007</v>
      </c>
      <c r="D564" s="18">
        <v>8772.84</v>
      </c>
    </row>
    <row r="565" spans="1:4" s="9" customFormat="1" ht="12.75">
      <c r="A565" s="2">
        <v>15</v>
      </c>
      <c r="B565" s="1" t="s">
        <v>1269</v>
      </c>
      <c r="C565" s="2">
        <v>2007</v>
      </c>
      <c r="D565" s="18">
        <v>3059</v>
      </c>
    </row>
    <row r="566" spans="1:4" s="9" customFormat="1" ht="12.75">
      <c r="A566" s="2">
        <v>16</v>
      </c>
      <c r="B566" s="1" t="s">
        <v>1270</v>
      </c>
      <c r="C566" s="2">
        <v>2008</v>
      </c>
      <c r="D566" s="18">
        <v>542</v>
      </c>
    </row>
    <row r="567" spans="1:4" s="9" customFormat="1" ht="12.75">
      <c r="A567" s="2">
        <v>17</v>
      </c>
      <c r="B567" s="1" t="s">
        <v>1249</v>
      </c>
      <c r="C567" s="2">
        <v>2008</v>
      </c>
      <c r="D567" s="18">
        <v>310</v>
      </c>
    </row>
    <row r="568" spans="1:4" s="9" customFormat="1" ht="12.75">
      <c r="A568" s="2">
        <v>18</v>
      </c>
      <c r="B568" s="1" t="s">
        <v>1250</v>
      </c>
      <c r="C568" s="2">
        <v>2008</v>
      </c>
      <c r="D568" s="18">
        <v>306</v>
      </c>
    </row>
    <row r="569" spans="1:4" s="9" customFormat="1" ht="12.75">
      <c r="A569" s="2">
        <v>19</v>
      </c>
      <c r="B569" s="1" t="s">
        <v>1251</v>
      </c>
      <c r="C569" s="2">
        <v>2008</v>
      </c>
      <c r="D569" s="18">
        <v>3478.26</v>
      </c>
    </row>
    <row r="570" spans="1:4" s="9" customFormat="1" ht="12.75">
      <c r="A570" s="2">
        <v>20</v>
      </c>
      <c r="B570" s="1" t="s">
        <v>1253</v>
      </c>
      <c r="C570" s="2">
        <v>2009</v>
      </c>
      <c r="D570" s="18">
        <v>4100</v>
      </c>
    </row>
    <row r="571" spans="1:4" s="9" customFormat="1" ht="12.75">
      <c r="A571" s="2">
        <v>21</v>
      </c>
      <c r="B571" s="1" t="s">
        <v>1254</v>
      </c>
      <c r="C571" s="2">
        <v>2009</v>
      </c>
      <c r="D571" s="18">
        <v>45</v>
      </c>
    </row>
    <row r="572" spans="1:4" s="9" customFormat="1" ht="12.75">
      <c r="A572" s="2">
        <v>22</v>
      </c>
      <c r="B572" s="1" t="s">
        <v>1255</v>
      </c>
      <c r="C572" s="2">
        <v>2009</v>
      </c>
      <c r="D572" s="18">
        <v>1071</v>
      </c>
    </row>
    <row r="573" spans="1:4" s="9" customFormat="1" ht="12.75">
      <c r="A573" s="2">
        <v>23</v>
      </c>
      <c r="B573" s="1" t="s">
        <v>1256</v>
      </c>
      <c r="C573" s="2">
        <v>2009</v>
      </c>
      <c r="D573" s="18">
        <v>392.62</v>
      </c>
    </row>
    <row r="574" spans="1:4" s="9" customFormat="1" ht="12.75">
      <c r="A574" s="2">
        <v>24</v>
      </c>
      <c r="B574" s="1" t="s">
        <v>1258</v>
      </c>
      <c r="C574" s="2">
        <v>2010</v>
      </c>
      <c r="D574" s="18">
        <v>540</v>
      </c>
    </row>
    <row r="575" spans="1:4" s="9" customFormat="1" ht="12.75">
      <c r="A575" s="2">
        <v>25</v>
      </c>
      <c r="B575" s="1" t="s">
        <v>1259</v>
      </c>
      <c r="C575" s="2">
        <v>2010</v>
      </c>
      <c r="D575" s="18">
        <v>3032</v>
      </c>
    </row>
    <row r="576" spans="1:4" s="9" customFormat="1" ht="12.75">
      <c r="A576" s="2">
        <v>26</v>
      </c>
      <c r="B576" s="1" t="s">
        <v>788</v>
      </c>
      <c r="C576" s="2">
        <v>2010</v>
      </c>
      <c r="D576" s="18">
        <v>600</v>
      </c>
    </row>
    <row r="577" spans="1:4" s="9" customFormat="1" ht="12.75">
      <c r="A577" s="2">
        <v>27</v>
      </c>
      <c r="B577" s="75" t="s">
        <v>375</v>
      </c>
      <c r="C577" s="127">
        <v>2011</v>
      </c>
      <c r="D577" s="18">
        <v>285</v>
      </c>
    </row>
    <row r="578" spans="1:4" ht="15" customHeight="1">
      <c r="A578" s="137"/>
      <c r="B578" s="262" t="s">
        <v>1172</v>
      </c>
      <c r="C578" s="264"/>
      <c r="D578" s="19">
        <f>SUM(D551:D577)</f>
        <v>96228.61999999998</v>
      </c>
    </row>
    <row r="579" spans="1:4" ht="15" customHeight="1">
      <c r="A579" s="300" t="s">
        <v>873</v>
      </c>
      <c r="B579" s="301"/>
      <c r="C579" s="301"/>
      <c r="D579" s="302"/>
    </row>
    <row r="580" spans="1:4" ht="12.75">
      <c r="A580" s="2">
        <v>1</v>
      </c>
      <c r="B580" s="75" t="s">
        <v>1282</v>
      </c>
      <c r="C580" s="127">
        <v>2007</v>
      </c>
      <c r="D580" s="18">
        <v>11986</v>
      </c>
    </row>
    <row r="581" spans="1:4" ht="12.75">
      <c r="A581" s="2">
        <v>2</v>
      </c>
      <c r="B581" s="75" t="s">
        <v>377</v>
      </c>
      <c r="C581" s="127">
        <v>2007</v>
      </c>
      <c r="D581" s="18">
        <v>1490</v>
      </c>
    </row>
    <row r="582" spans="1:4" ht="12.75">
      <c r="A582" s="2">
        <v>3</v>
      </c>
      <c r="B582" s="75" t="s">
        <v>1283</v>
      </c>
      <c r="C582" s="127">
        <v>2008</v>
      </c>
      <c r="D582" s="18">
        <v>7280</v>
      </c>
    </row>
    <row r="583" spans="1:4" ht="12.75">
      <c r="A583" s="2">
        <v>4</v>
      </c>
      <c r="B583" s="75" t="s">
        <v>1284</v>
      </c>
      <c r="C583" s="127">
        <v>2008</v>
      </c>
      <c r="D583" s="18">
        <v>25200</v>
      </c>
    </row>
    <row r="584" spans="1:4" ht="12.75">
      <c r="A584" s="2">
        <v>5</v>
      </c>
      <c r="B584" s="75" t="s">
        <v>1285</v>
      </c>
      <c r="C584" s="127">
        <v>2008</v>
      </c>
      <c r="D584" s="18">
        <v>1890</v>
      </c>
    </row>
    <row r="585" spans="1:4" ht="12.75">
      <c r="A585" s="2">
        <v>6</v>
      </c>
      <c r="B585" s="75" t="s">
        <v>1286</v>
      </c>
      <c r="C585" s="127">
        <v>2008</v>
      </c>
      <c r="D585" s="18">
        <v>7800</v>
      </c>
    </row>
    <row r="586" spans="1:4" ht="12.75">
      <c r="A586" s="2">
        <v>7</v>
      </c>
      <c r="B586" s="75" t="s">
        <v>1287</v>
      </c>
      <c r="C586" s="127">
        <v>2008</v>
      </c>
      <c r="D586" s="18">
        <v>620</v>
      </c>
    </row>
    <row r="587" spans="1:4" ht="12.75">
      <c r="A587" s="2">
        <v>8</v>
      </c>
      <c r="B587" s="75" t="s">
        <v>1288</v>
      </c>
      <c r="C587" s="127">
        <v>2008</v>
      </c>
      <c r="D587" s="18">
        <v>1360</v>
      </c>
    </row>
    <row r="588" spans="1:4" ht="12.75">
      <c r="A588" s="2">
        <v>9</v>
      </c>
      <c r="B588" s="75" t="s">
        <v>1289</v>
      </c>
      <c r="C588" s="127">
        <v>2008</v>
      </c>
      <c r="D588" s="18">
        <v>13860</v>
      </c>
    </row>
    <row r="589" spans="1:4" ht="12.75">
      <c r="A589" s="2">
        <v>10</v>
      </c>
      <c r="B589" s="75" t="s">
        <v>154</v>
      </c>
      <c r="C589" s="127">
        <v>2008</v>
      </c>
      <c r="D589" s="18">
        <v>984</v>
      </c>
    </row>
    <row r="590" spans="1:4" ht="12.75">
      <c r="A590" s="2">
        <v>11</v>
      </c>
      <c r="B590" s="75" t="s">
        <v>1290</v>
      </c>
      <c r="C590" s="127">
        <v>2008</v>
      </c>
      <c r="D590" s="18">
        <v>308.66</v>
      </c>
    </row>
    <row r="591" spans="1:4" ht="12.75">
      <c r="A591" s="2">
        <v>12</v>
      </c>
      <c r="B591" s="75" t="s">
        <v>1291</v>
      </c>
      <c r="C591" s="127">
        <v>2009</v>
      </c>
      <c r="D591" s="18">
        <v>899</v>
      </c>
    </row>
    <row r="592" spans="1:4" ht="12.75">
      <c r="A592" s="2">
        <v>13</v>
      </c>
      <c r="B592" s="75" t="s">
        <v>1292</v>
      </c>
      <c r="C592" s="127">
        <v>2010</v>
      </c>
      <c r="D592" s="18">
        <v>545</v>
      </c>
    </row>
    <row r="593" spans="1:4" ht="12.75">
      <c r="A593" s="2">
        <v>14</v>
      </c>
      <c r="B593" s="75" t="s">
        <v>370</v>
      </c>
      <c r="C593" s="127">
        <v>2011</v>
      </c>
      <c r="D593" s="18">
        <v>2238.7</v>
      </c>
    </row>
    <row r="594" spans="1:4" s="9" customFormat="1" ht="15" customHeight="1">
      <c r="A594" s="137"/>
      <c r="B594" s="262" t="s">
        <v>1172</v>
      </c>
      <c r="C594" s="264"/>
      <c r="D594" s="19">
        <f>SUM(D580:D593)</f>
        <v>76461.36</v>
      </c>
    </row>
    <row r="595" spans="1:4" s="9" customFormat="1" ht="15" customHeight="1">
      <c r="A595" s="300" t="s">
        <v>874</v>
      </c>
      <c r="B595" s="301"/>
      <c r="C595" s="301"/>
      <c r="D595" s="302"/>
    </row>
    <row r="596" spans="1:4" ht="12.75">
      <c r="A596" s="2">
        <v>1</v>
      </c>
      <c r="B596" s="1" t="s">
        <v>375</v>
      </c>
      <c r="C596" s="2">
        <v>2007</v>
      </c>
      <c r="D596" s="18">
        <v>360</v>
      </c>
    </row>
    <row r="597" spans="1:4" s="9" customFormat="1" ht="12.75">
      <c r="A597" s="2">
        <v>2</v>
      </c>
      <c r="B597" s="75" t="s">
        <v>1317</v>
      </c>
      <c r="C597" s="127">
        <v>2007</v>
      </c>
      <c r="D597" s="18">
        <v>670</v>
      </c>
    </row>
    <row r="598" spans="1:4" s="9" customFormat="1" ht="12.75">
      <c r="A598" s="2">
        <v>3</v>
      </c>
      <c r="B598" s="75" t="s">
        <v>1813</v>
      </c>
      <c r="C598" s="127">
        <v>2008</v>
      </c>
      <c r="D598" s="18">
        <v>902</v>
      </c>
    </row>
    <row r="599" spans="1:4" s="9" customFormat="1" ht="12.75">
      <c r="A599" s="2">
        <v>4</v>
      </c>
      <c r="B599" s="75" t="s">
        <v>1809</v>
      </c>
      <c r="C599" s="127">
        <v>2008</v>
      </c>
      <c r="D599" s="18">
        <v>1216</v>
      </c>
    </row>
    <row r="600" spans="1:4" s="9" customFormat="1" ht="12.75">
      <c r="A600" s="2">
        <v>5</v>
      </c>
      <c r="B600" s="75" t="s">
        <v>375</v>
      </c>
      <c r="C600" s="127">
        <v>2008</v>
      </c>
      <c r="D600" s="18">
        <v>1216</v>
      </c>
    </row>
    <row r="601" spans="1:4" s="9" customFormat="1" ht="12.75">
      <c r="A601" s="2">
        <v>6</v>
      </c>
      <c r="B601" s="75" t="s">
        <v>1318</v>
      </c>
      <c r="C601" s="127">
        <v>2009</v>
      </c>
      <c r="D601" s="18">
        <v>780</v>
      </c>
    </row>
    <row r="602" spans="1:4" s="9" customFormat="1" ht="12.75">
      <c r="A602" s="2">
        <v>7</v>
      </c>
      <c r="B602" s="1" t="s">
        <v>1319</v>
      </c>
      <c r="C602" s="2">
        <v>2009</v>
      </c>
      <c r="D602" s="18">
        <v>440</v>
      </c>
    </row>
    <row r="603" spans="1:4" ht="12.75" customHeight="1">
      <c r="A603" s="2">
        <v>8</v>
      </c>
      <c r="B603" s="75" t="s">
        <v>514</v>
      </c>
      <c r="C603" s="127">
        <v>2010</v>
      </c>
      <c r="D603" s="18">
        <v>419.01</v>
      </c>
    </row>
    <row r="604" spans="1:4" ht="15" customHeight="1">
      <c r="A604" s="137"/>
      <c r="B604" s="262" t="s">
        <v>1172</v>
      </c>
      <c r="C604" s="264"/>
      <c r="D604" s="19">
        <f>SUM(D596:D603)</f>
        <v>6003.01</v>
      </c>
    </row>
    <row r="605" spans="1:4" ht="15" customHeight="1">
      <c r="A605" s="300" t="s">
        <v>1962</v>
      </c>
      <c r="B605" s="301"/>
      <c r="C605" s="301"/>
      <c r="D605" s="302"/>
    </row>
    <row r="606" spans="1:4" ht="12.75">
      <c r="A606" s="2">
        <v>1</v>
      </c>
      <c r="B606" s="1" t="s">
        <v>1108</v>
      </c>
      <c r="C606" s="2">
        <v>2007</v>
      </c>
      <c r="D606" s="18">
        <v>1070</v>
      </c>
    </row>
    <row r="607" spans="1:4" ht="12.75">
      <c r="A607" s="2">
        <v>2</v>
      </c>
      <c r="B607" s="75" t="s">
        <v>1354</v>
      </c>
      <c r="C607" s="127">
        <v>2009</v>
      </c>
      <c r="D607" s="18">
        <v>3957.01</v>
      </c>
    </row>
    <row r="608" spans="1:4" ht="12.75">
      <c r="A608" s="2">
        <v>3</v>
      </c>
      <c r="B608" s="75" t="s">
        <v>1355</v>
      </c>
      <c r="C608" s="127">
        <v>2009</v>
      </c>
      <c r="D608" s="18">
        <v>833.26</v>
      </c>
    </row>
    <row r="609" spans="1:4" ht="14.25" customHeight="1">
      <c r="A609" s="2">
        <v>4</v>
      </c>
      <c r="B609" s="75" t="s">
        <v>1356</v>
      </c>
      <c r="C609" s="127">
        <v>2009</v>
      </c>
      <c r="D609" s="18">
        <v>2519</v>
      </c>
    </row>
    <row r="610" spans="1:4" ht="12.75">
      <c r="A610" s="2">
        <v>5</v>
      </c>
      <c r="B610" s="75" t="s">
        <v>1809</v>
      </c>
      <c r="C610" s="127">
        <v>2011</v>
      </c>
      <c r="D610" s="18">
        <v>3379.46</v>
      </c>
    </row>
    <row r="611" spans="1:4" ht="12.75">
      <c r="A611" s="2">
        <v>6</v>
      </c>
      <c r="B611" s="1" t="s">
        <v>1358</v>
      </c>
      <c r="C611" s="2">
        <v>2011</v>
      </c>
      <c r="D611" s="18">
        <v>1999.98</v>
      </c>
    </row>
    <row r="612" spans="1:4" ht="15" customHeight="1">
      <c r="A612" s="137"/>
      <c r="B612" s="262" t="s">
        <v>1172</v>
      </c>
      <c r="C612" s="264"/>
      <c r="D612" s="19">
        <f>SUM(D606:D611)</f>
        <v>13758.71</v>
      </c>
    </row>
    <row r="613" spans="1:4" ht="15" customHeight="1">
      <c r="A613" s="300" t="s">
        <v>875</v>
      </c>
      <c r="B613" s="301"/>
      <c r="C613" s="301"/>
      <c r="D613" s="302"/>
    </row>
    <row r="614" spans="1:4" ht="12.75">
      <c r="A614" s="2">
        <v>1</v>
      </c>
      <c r="B614" s="1" t="s">
        <v>1377</v>
      </c>
      <c r="C614" s="2">
        <v>2007</v>
      </c>
      <c r="D614" s="18">
        <v>4999.99</v>
      </c>
    </row>
    <row r="615" spans="1:4" ht="12.75">
      <c r="A615" s="2">
        <v>2</v>
      </c>
      <c r="B615" s="1" t="s">
        <v>1378</v>
      </c>
      <c r="C615" s="2">
        <v>2007</v>
      </c>
      <c r="D615" s="18">
        <v>7800</v>
      </c>
    </row>
    <row r="616" spans="1:4" ht="12.75">
      <c r="A616" s="2">
        <v>3</v>
      </c>
      <c r="B616" s="1" t="s">
        <v>1379</v>
      </c>
      <c r="C616" s="2">
        <v>2007</v>
      </c>
      <c r="D616" s="18">
        <v>13860</v>
      </c>
    </row>
    <row r="617" spans="1:4" ht="12.75">
      <c r="A617" s="2">
        <v>4</v>
      </c>
      <c r="B617" s="1" t="s">
        <v>1380</v>
      </c>
      <c r="C617" s="2">
        <v>2007</v>
      </c>
      <c r="D617" s="18">
        <v>1360</v>
      </c>
    </row>
    <row r="618" spans="1:4" ht="12.75">
      <c r="A618" s="2">
        <v>5</v>
      </c>
      <c r="B618" s="1" t="s">
        <v>1381</v>
      </c>
      <c r="C618" s="2">
        <v>2007</v>
      </c>
      <c r="D618" s="18">
        <v>25200</v>
      </c>
    </row>
    <row r="619" spans="1:4" ht="12.75">
      <c r="A619" s="2">
        <v>6</v>
      </c>
      <c r="B619" s="1" t="s">
        <v>1382</v>
      </c>
      <c r="C619" s="2">
        <v>2007</v>
      </c>
      <c r="D619" s="18">
        <v>1890</v>
      </c>
    </row>
    <row r="620" spans="1:4" ht="12.75">
      <c r="A620" s="2">
        <v>7</v>
      </c>
      <c r="B620" s="1" t="s">
        <v>1384</v>
      </c>
      <c r="C620" s="2">
        <v>2007</v>
      </c>
      <c r="D620" s="18">
        <v>7280</v>
      </c>
    </row>
    <row r="621" spans="1:4" ht="12.75">
      <c r="A621" s="2">
        <v>8</v>
      </c>
      <c r="B621" s="1" t="s">
        <v>118</v>
      </c>
      <c r="C621" s="2">
        <v>2008</v>
      </c>
      <c r="D621" s="18">
        <v>310</v>
      </c>
    </row>
    <row r="622" spans="1:4" ht="12.75">
      <c r="A622" s="2">
        <v>9</v>
      </c>
      <c r="B622" s="1" t="s">
        <v>1385</v>
      </c>
      <c r="C622" s="2">
        <v>2008</v>
      </c>
      <c r="D622" s="18">
        <v>1170</v>
      </c>
    </row>
    <row r="623" spans="1:4" ht="12.75">
      <c r="A623" s="2">
        <v>10</v>
      </c>
      <c r="B623" s="75" t="s">
        <v>1380</v>
      </c>
      <c r="C623" s="127">
        <v>2009</v>
      </c>
      <c r="D623" s="18">
        <v>390</v>
      </c>
    </row>
    <row r="624" spans="1:4" ht="12.75">
      <c r="A624" s="2">
        <v>11</v>
      </c>
      <c r="B624" s="75" t="s">
        <v>1386</v>
      </c>
      <c r="C624" s="127">
        <v>2009</v>
      </c>
      <c r="D624" s="18">
        <v>650</v>
      </c>
    </row>
    <row r="625" spans="1:4" ht="12.75">
      <c r="A625" s="2">
        <v>12</v>
      </c>
      <c r="B625" s="75" t="s">
        <v>1387</v>
      </c>
      <c r="C625" s="127">
        <v>2009</v>
      </c>
      <c r="D625" s="18">
        <v>455</v>
      </c>
    </row>
    <row r="626" spans="1:4" ht="12.75">
      <c r="A626" s="2">
        <v>13</v>
      </c>
      <c r="B626" s="75" t="s">
        <v>1388</v>
      </c>
      <c r="C626" s="127">
        <v>2009</v>
      </c>
      <c r="D626" s="18">
        <v>2989.9</v>
      </c>
    </row>
    <row r="627" spans="1:4" ht="12.75">
      <c r="A627" s="2">
        <v>14</v>
      </c>
      <c r="B627" s="75" t="s">
        <v>1389</v>
      </c>
      <c r="C627" s="127">
        <v>2009</v>
      </c>
      <c r="D627" s="18">
        <v>855</v>
      </c>
    </row>
    <row r="628" spans="1:4" ht="12.75">
      <c r="A628" s="2">
        <v>15</v>
      </c>
      <c r="B628" s="75" t="s">
        <v>809</v>
      </c>
      <c r="C628" s="127">
        <v>2009</v>
      </c>
      <c r="D628" s="18">
        <v>7996</v>
      </c>
    </row>
    <row r="629" spans="1:4" ht="12.75">
      <c r="A629" s="2">
        <v>16</v>
      </c>
      <c r="B629" s="75" t="s">
        <v>810</v>
      </c>
      <c r="C629" s="127">
        <v>2009</v>
      </c>
      <c r="D629" s="18">
        <v>1998.89</v>
      </c>
    </row>
    <row r="630" spans="1:4" ht="12.75">
      <c r="A630" s="2">
        <v>17</v>
      </c>
      <c r="B630" s="75" t="s">
        <v>1388</v>
      </c>
      <c r="C630" s="127">
        <v>2010</v>
      </c>
      <c r="D630" s="18">
        <v>1915.4</v>
      </c>
    </row>
    <row r="631" spans="1:4" ht="12.75">
      <c r="A631" s="2">
        <v>18</v>
      </c>
      <c r="B631" s="75" t="s">
        <v>1390</v>
      </c>
      <c r="C631" s="127">
        <v>2010</v>
      </c>
      <c r="D631" s="18">
        <v>455</v>
      </c>
    </row>
    <row r="632" spans="1:4" ht="12.75">
      <c r="A632" s="2">
        <v>19</v>
      </c>
      <c r="B632" s="75" t="s">
        <v>1391</v>
      </c>
      <c r="C632" s="127">
        <v>2011</v>
      </c>
      <c r="D632" s="18">
        <v>553.5</v>
      </c>
    </row>
    <row r="633" spans="1:4" ht="12.75">
      <c r="A633" s="2">
        <v>20</v>
      </c>
      <c r="B633" s="75" t="s">
        <v>1392</v>
      </c>
      <c r="C633" s="127">
        <v>2011</v>
      </c>
      <c r="D633" s="18">
        <v>1430</v>
      </c>
    </row>
    <row r="634" spans="1:4" ht="12.75">
      <c r="A634" s="2">
        <v>21</v>
      </c>
      <c r="B634" s="75" t="s">
        <v>1393</v>
      </c>
      <c r="C634" s="127">
        <v>2011</v>
      </c>
      <c r="D634" s="18">
        <v>230</v>
      </c>
    </row>
    <row r="635" spans="1:4" ht="12.75">
      <c r="A635" s="2">
        <v>22</v>
      </c>
      <c r="B635" s="1" t="s">
        <v>1394</v>
      </c>
      <c r="C635" s="2">
        <v>2011</v>
      </c>
      <c r="D635" s="18">
        <v>1300</v>
      </c>
    </row>
    <row r="636" spans="1:4" ht="12.75">
      <c r="A636" s="2">
        <v>23</v>
      </c>
      <c r="B636" s="75" t="s">
        <v>1393</v>
      </c>
      <c r="C636" s="127">
        <v>2011</v>
      </c>
      <c r="D636" s="18">
        <v>230</v>
      </c>
    </row>
    <row r="637" spans="1:4" ht="15" customHeight="1">
      <c r="A637" s="137"/>
      <c r="B637" s="262" t="s">
        <v>1172</v>
      </c>
      <c r="C637" s="264"/>
      <c r="D637" s="19">
        <f>SUM(D614:D636)</f>
        <v>85318.68</v>
      </c>
    </row>
    <row r="638" spans="1:4" ht="15" customHeight="1">
      <c r="A638" s="300" t="s">
        <v>876</v>
      </c>
      <c r="B638" s="301"/>
      <c r="C638" s="301"/>
      <c r="D638" s="302"/>
    </row>
    <row r="639" spans="1:4" ht="12.75">
      <c r="A639" s="2">
        <v>1</v>
      </c>
      <c r="B639" s="1" t="s">
        <v>883</v>
      </c>
      <c r="C639" s="2" t="s">
        <v>1468</v>
      </c>
      <c r="D639" s="18">
        <v>14205.14</v>
      </c>
    </row>
    <row r="640" spans="1:4" ht="15" customHeight="1">
      <c r="A640" s="137"/>
      <c r="B640" s="262" t="s">
        <v>1172</v>
      </c>
      <c r="C640" s="264"/>
      <c r="D640" s="19">
        <f>SUM(D639)</f>
        <v>14205.14</v>
      </c>
    </row>
    <row r="642" spans="1:4" s="9" customFormat="1" ht="12.75">
      <c r="A642" s="14"/>
      <c r="B642" s="13"/>
      <c r="C642" s="15"/>
      <c r="D642" s="177"/>
    </row>
    <row r="643" spans="1:4" s="9" customFormat="1" ht="24.75" customHeight="1">
      <c r="A643" s="305" t="s">
        <v>1174</v>
      </c>
      <c r="B643" s="306"/>
      <c r="C643" s="306"/>
      <c r="D643" s="307"/>
    </row>
    <row r="644" spans="1:4" s="9" customFormat="1" ht="24.75" customHeight="1">
      <c r="A644" s="114" t="s">
        <v>1196</v>
      </c>
      <c r="B644" s="114" t="s">
        <v>1204</v>
      </c>
      <c r="C644" s="114" t="s">
        <v>1205</v>
      </c>
      <c r="D644" s="172" t="s">
        <v>1206</v>
      </c>
    </row>
    <row r="645" spans="1:4" s="9" customFormat="1" ht="15" customHeight="1">
      <c r="A645" s="300" t="s">
        <v>1947</v>
      </c>
      <c r="B645" s="301"/>
      <c r="C645" s="301"/>
      <c r="D645" s="302"/>
    </row>
    <row r="646" spans="1:4" s="9" customFormat="1" ht="12.75">
      <c r="A646" s="2">
        <v>1</v>
      </c>
      <c r="B646" s="17" t="s">
        <v>1534</v>
      </c>
      <c r="C646" s="130">
        <v>2007</v>
      </c>
      <c r="D646" s="173">
        <v>3580.01</v>
      </c>
    </row>
    <row r="647" spans="1:4" s="9" customFormat="1" ht="12.75">
      <c r="A647" s="2">
        <v>2</v>
      </c>
      <c r="B647" s="17" t="s">
        <v>1534</v>
      </c>
      <c r="C647" s="130">
        <v>2007</v>
      </c>
      <c r="D647" s="173">
        <v>3580</v>
      </c>
    </row>
    <row r="648" spans="1:4" s="9" customFormat="1" ht="12.75">
      <c r="A648" s="2">
        <v>3</v>
      </c>
      <c r="B648" s="17" t="s">
        <v>1535</v>
      </c>
      <c r="C648" s="130">
        <v>2007</v>
      </c>
      <c r="D648" s="173">
        <v>3215.01</v>
      </c>
    </row>
    <row r="649" spans="1:4" s="9" customFormat="1" ht="12.75">
      <c r="A649" s="2">
        <v>4</v>
      </c>
      <c r="B649" s="17" t="s">
        <v>1570</v>
      </c>
      <c r="C649" s="130">
        <v>2008</v>
      </c>
      <c r="D649" s="173">
        <v>2110.6</v>
      </c>
    </row>
    <row r="650" spans="1:4" s="9" customFormat="1" ht="12.75">
      <c r="A650" s="2">
        <v>5</v>
      </c>
      <c r="B650" s="17" t="s">
        <v>1570</v>
      </c>
      <c r="C650" s="130">
        <v>2008</v>
      </c>
      <c r="D650" s="173">
        <v>2110.6</v>
      </c>
    </row>
    <row r="651" spans="1:4" s="9" customFormat="1" ht="12.75">
      <c r="A651" s="2">
        <v>6</v>
      </c>
      <c r="B651" s="83" t="s">
        <v>1571</v>
      </c>
      <c r="C651" s="130">
        <v>2009</v>
      </c>
      <c r="D651" s="173">
        <v>3338.99</v>
      </c>
    </row>
    <row r="652" spans="1:4" s="9" customFormat="1" ht="12.75">
      <c r="A652" s="2">
        <v>7</v>
      </c>
      <c r="B652" s="83" t="s">
        <v>1572</v>
      </c>
      <c r="C652" s="130">
        <v>2009</v>
      </c>
      <c r="D652" s="173">
        <v>3871.07</v>
      </c>
    </row>
    <row r="653" spans="1:4" s="9" customFormat="1" ht="12.75">
      <c r="A653" s="2">
        <v>8</v>
      </c>
      <c r="B653" s="83" t="s">
        <v>1573</v>
      </c>
      <c r="C653" s="130">
        <v>2010</v>
      </c>
      <c r="D653" s="173">
        <v>9800</v>
      </c>
    </row>
    <row r="654" spans="1:4" s="9" customFormat="1" ht="12.75">
      <c r="A654" s="2">
        <v>9</v>
      </c>
      <c r="B654" s="83" t="s">
        <v>1574</v>
      </c>
      <c r="C654" s="130">
        <v>2010</v>
      </c>
      <c r="D654" s="173">
        <v>1546.98</v>
      </c>
    </row>
    <row r="655" spans="1:4" s="9" customFormat="1" ht="12.75">
      <c r="A655" s="2">
        <v>10</v>
      </c>
      <c r="B655" s="83" t="s">
        <v>1575</v>
      </c>
      <c r="C655" s="130">
        <v>2010</v>
      </c>
      <c r="D655" s="173">
        <v>399</v>
      </c>
    </row>
    <row r="656" spans="1:4" s="9" customFormat="1" ht="12.75">
      <c r="A656" s="2">
        <v>11</v>
      </c>
      <c r="B656" s="83" t="s">
        <v>1576</v>
      </c>
      <c r="C656" s="130">
        <v>2011</v>
      </c>
      <c r="D656" s="173">
        <v>7343.1</v>
      </c>
    </row>
    <row r="657" spans="1:4" ht="15" customHeight="1">
      <c r="A657" s="2"/>
      <c r="B657" s="262" t="s">
        <v>1172</v>
      </c>
      <c r="C657" s="264"/>
      <c r="D657" s="19">
        <f>SUM(D646:D656)</f>
        <v>40895.36</v>
      </c>
    </row>
    <row r="658" spans="1:4" ht="15" customHeight="1">
      <c r="A658" s="300" t="s">
        <v>366</v>
      </c>
      <c r="B658" s="301"/>
      <c r="C658" s="301"/>
      <c r="D658" s="302"/>
    </row>
    <row r="659" spans="1:4" ht="14.25" customHeight="1">
      <c r="A659" s="2">
        <v>1</v>
      </c>
      <c r="B659" s="29" t="s">
        <v>1642</v>
      </c>
      <c r="C659" s="30">
        <v>2007</v>
      </c>
      <c r="D659" s="31">
        <v>25493.12</v>
      </c>
    </row>
    <row r="660" spans="1:4" ht="12.75">
      <c r="A660" s="2">
        <v>2</v>
      </c>
      <c r="B660" s="29" t="s">
        <v>1643</v>
      </c>
      <c r="C660" s="30">
        <v>2007</v>
      </c>
      <c r="D660" s="32">
        <v>7760.42</v>
      </c>
    </row>
    <row r="661" spans="1:4" s="9" customFormat="1" ht="12.75">
      <c r="A661" s="2">
        <v>3</v>
      </c>
      <c r="B661" s="57" t="s">
        <v>1584</v>
      </c>
      <c r="C661" s="30">
        <v>2007</v>
      </c>
      <c r="D661" s="31">
        <v>14170.3</v>
      </c>
    </row>
    <row r="662" spans="1:4" s="9" customFormat="1" ht="12.75" customHeight="1">
      <c r="A662" s="2">
        <v>4</v>
      </c>
      <c r="B662" s="1" t="s">
        <v>1586</v>
      </c>
      <c r="C662" s="30">
        <v>2007</v>
      </c>
      <c r="D662" s="32">
        <v>70065.82</v>
      </c>
    </row>
    <row r="663" spans="1:4" s="9" customFormat="1" ht="12.75">
      <c r="A663" s="2">
        <v>5</v>
      </c>
      <c r="B663" s="57" t="s">
        <v>1587</v>
      </c>
      <c r="C663" s="30">
        <v>2007</v>
      </c>
      <c r="D663" s="32">
        <v>36902.56</v>
      </c>
    </row>
    <row r="664" spans="1:4" s="9" customFormat="1" ht="12.75">
      <c r="A664" s="2">
        <v>6</v>
      </c>
      <c r="B664" s="29" t="s">
        <v>1644</v>
      </c>
      <c r="C664" s="30">
        <v>2008</v>
      </c>
      <c r="D664" s="32">
        <v>71864.1</v>
      </c>
    </row>
    <row r="665" spans="1:4" s="9" customFormat="1" ht="12.75">
      <c r="A665" s="2">
        <v>7</v>
      </c>
      <c r="B665" s="29" t="s">
        <v>1645</v>
      </c>
      <c r="C665" s="30">
        <v>2008</v>
      </c>
      <c r="D665" s="32">
        <v>17995</v>
      </c>
    </row>
    <row r="666" spans="1:4" ht="12.75" customHeight="1">
      <c r="A666" s="2">
        <v>8</v>
      </c>
      <c r="B666" s="29" t="s">
        <v>1646</v>
      </c>
      <c r="C666" s="30">
        <v>2008</v>
      </c>
      <c r="D666" s="31">
        <v>13215.04</v>
      </c>
    </row>
    <row r="667" spans="1:4" ht="12.75" customHeight="1">
      <c r="A667" s="2">
        <v>9</v>
      </c>
      <c r="B667" s="29" t="s">
        <v>1647</v>
      </c>
      <c r="C667" s="30">
        <v>2008</v>
      </c>
      <c r="D667" s="32">
        <v>2354.6</v>
      </c>
    </row>
    <row r="668" spans="1:4" ht="12.75" customHeight="1">
      <c r="A668" s="2">
        <v>10</v>
      </c>
      <c r="B668" s="1" t="s">
        <v>1648</v>
      </c>
      <c r="C668" s="2">
        <v>2008</v>
      </c>
      <c r="D668" s="18">
        <v>2302.14</v>
      </c>
    </row>
    <row r="669" spans="1:4" ht="12.75" customHeight="1">
      <c r="A669" s="2">
        <v>11</v>
      </c>
      <c r="B669" s="29" t="s">
        <v>1592</v>
      </c>
      <c r="C669" s="30">
        <v>2008</v>
      </c>
      <c r="D669" s="32">
        <v>6489.26</v>
      </c>
    </row>
    <row r="670" spans="1:4" ht="12.75" customHeight="1">
      <c r="A670" s="2">
        <v>12</v>
      </c>
      <c r="B670" s="29" t="s">
        <v>1593</v>
      </c>
      <c r="C670" s="30">
        <v>2008</v>
      </c>
      <c r="D670" s="32">
        <v>12830.74</v>
      </c>
    </row>
    <row r="671" spans="1:4" ht="12.75" customHeight="1">
      <c r="A671" s="2">
        <v>13</v>
      </c>
      <c r="B671" s="57" t="s">
        <v>1595</v>
      </c>
      <c r="C671" s="30">
        <v>2008</v>
      </c>
      <c r="D671" s="32">
        <v>9675.82</v>
      </c>
    </row>
    <row r="672" spans="1:4" ht="12.75" customHeight="1">
      <c r="A672" s="2">
        <v>14</v>
      </c>
      <c r="B672" s="29" t="s">
        <v>1596</v>
      </c>
      <c r="C672" s="30">
        <v>2008</v>
      </c>
      <c r="D672" s="32">
        <v>5016.64</v>
      </c>
    </row>
    <row r="673" spans="1:4" ht="12.75" customHeight="1">
      <c r="A673" s="2">
        <v>15</v>
      </c>
      <c r="B673" s="57" t="s">
        <v>1597</v>
      </c>
      <c r="C673" s="30">
        <v>2008</v>
      </c>
      <c r="D673" s="32">
        <v>3017.06</v>
      </c>
    </row>
    <row r="674" spans="1:4" ht="12.75" customHeight="1">
      <c r="A674" s="2">
        <v>16</v>
      </c>
      <c r="B674" s="29" t="s">
        <v>1598</v>
      </c>
      <c r="C674" s="30">
        <v>2008</v>
      </c>
      <c r="D674" s="32">
        <v>3126.86</v>
      </c>
    </row>
    <row r="675" spans="1:4" ht="12.75" customHeight="1">
      <c r="A675" s="2">
        <v>17</v>
      </c>
      <c r="B675" s="57" t="s">
        <v>1599</v>
      </c>
      <c r="C675" s="30">
        <v>2008</v>
      </c>
      <c r="D675" s="32">
        <v>3540.44</v>
      </c>
    </row>
    <row r="676" spans="1:4" ht="12.75" customHeight="1">
      <c r="A676" s="2">
        <v>18</v>
      </c>
      <c r="B676" s="29" t="s">
        <v>1601</v>
      </c>
      <c r="C676" s="30">
        <v>2008</v>
      </c>
      <c r="D676" s="32">
        <v>1769</v>
      </c>
    </row>
    <row r="677" spans="1:4" ht="12.75" customHeight="1">
      <c r="A677" s="2">
        <v>19</v>
      </c>
      <c r="B677" s="1" t="s">
        <v>1649</v>
      </c>
      <c r="C677" s="2">
        <v>2009</v>
      </c>
      <c r="D677" s="18">
        <v>810</v>
      </c>
    </row>
    <row r="678" spans="1:4" ht="12.75" customHeight="1">
      <c r="A678" s="2">
        <v>20</v>
      </c>
      <c r="B678" s="1" t="s">
        <v>1650</v>
      </c>
      <c r="C678" s="2">
        <v>2009</v>
      </c>
      <c r="D678" s="178">
        <v>790</v>
      </c>
    </row>
    <row r="679" spans="1:4" ht="15" customHeight="1">
      <c r="A679" s="2"/>
      <c r="B679" s="262" t="s">
        <v>1172</v>
      </c>
      <c r="C679" s="264"/>
      <c r="D679" s="19">
        <f>SUM(D659:D678)</f>
        <v>309188.92000000004</v>
      </c>
    </row>
    <row r="680" spans="1:4" ht="15" customHeight="1">
      <c r="A680" s="300" t="s">
        <v>367</v>
      </c>
      <c r="B680" s="301"/>
      <c r="C680" s="301"/>
      <c r="D680" s="302"/>
    </row>
    <row r="681" spans="1:4" ht="12.75" customHeight="1">
      <c r="A681" s="2">
        <v>1</v>
      </c>
      <c r="B681" s="17" t="s">
        <v>1671</v>
      </c>
      <c r="C681" s="2">
        <v>2007</v>
      </c>
      <c r="D681" s="18">
        <v>732</v>
      </c>
    </row>
    <row r="682" spans="1:4" ht="12.75">
      <c r="A682" s="2">
        <v>2</v>
      </c>
      <c r="B682" s="1" t="s">
        <v>1672</v>
      </c>
      <c r="C682" s="2">
        <v>2008</v>
      </c>
      <c r="D682" s="18">
        <v>1609</v>
      </c>
    </row>
    <row r="683" spans="1:4" ht="12.75">
      <c r="A683" s="2">
        <v>3</v>
      </c>
      <c r="B683" s="1" t="s">
        <v>1673</v>
      </c>
      <c r="C683" s="2">
        <v>2008</v>
      </c>
      <c r="D683" s="18">
        <v>1609</v>
      </c>
    </row>
    <row r="684" spans="1:4" ht="12.75">
      <c r="A684" s="2">
        <v>4</v>
      </c>
      <c r="B684" s="1" t="s">
        <v>1674</v>
      </c>
      <c r="C684" s="2">
        <v>2010</v>
      </c>
      <c r="D684" s="18">
        <v>2196</v>
      </c>
    </row>
    <row r="685" spans="1:4" ht="12.75">
      <c r="A685" s="2">
        <v>5</v>
      </c>
      <c r="B685" s="1" t="s">
        <v>1675</v>
      </c>
      <c r="C685" s="2">
        <v>2010</v>
      </c>
      <c r="D685" s="18">
        <v>1989</v>
      </c>
    </row>
    <row r="686" spans="1:4" ht="12.75">
      <c r="A686" s="2">
        <v>6</v>
      </c>
      <c r="B686" s="1" t="s">
        <v>1676</v>
      </c>
      <c r="C686" s="2">
        <v>2010</v>
      </c>
      <c r="D686" s="18">
        <v>475</v>
      </c>
    </row>
    <row r="687" spans="1:4" ht="12.75">
      <c r="A687" s="2">
        <v>7</v>
      </c>
      <c r="B687" s="1" t="s">
        <v>1677</v>
      </c>
      <c r="C687" s="2">
        <v>2010</v>
      </c>
      <c r="D687" s="18">
        <v>1218</v>
      </c>
    </row>
    <row r="688" spans="1:4" ht="12.75">
      <c r="A688" s="2">
        <v>8</v>
      </c>
      <c r="B688" s="75" t="s">
        <v>1678</v>
      </c>
      <c r="C688" s="127">
        <v>2010</v>
      </c>
      <c r="D688" s="18">
        <v>745</v>
      </c>
    </row>
    <row r="689" spans="1:4" ht="12.75">
      <c r="A689" s="2">
        <v>9</v>
      </c>
      <c r="B689" s="140" t="s">
        <v>1679</v>
      </c>
      <c r="C689" s="127">
        <v>2010</v>
      </c>
      <c r="D689" s="18">
        <v>842</v>
      </c>
    </row>
    <row r="690" spans="1:4" ht="12.75">
      <c r="A690" s="2">
        <v>10</v>
      </c>
      <c r="B690" s="75" t="s">
        <v>1670</v>
      </c>
      <c r="C690" s="127">
        <v>2011</v>
      </c>
      <c r="D690" s="18">
        <v>299</v>
      </c>
    </row>
    <row r="691" spans="1:4" ht="15" customHeight="1">
      <c r="A691" s="131"/>
      <c r="B691" s="262" t="s">
        <v>1172</v>
      </c>
      <c r="C691" s="264" t="s">
        <v>1175</v>
      </c>
      <c r="D691" s="19">
        <f>SUM(D681:D690)</f>
        <v>11714</v>
      </c>
    </row>
    <row r="692" spans="1:4" ht="15" customHeight="1">
      <c r="A692" s="300" t="s">
        <v>368</v>
      </c>
      <c r="B692" s="301"/>
      <c r="C692" s="301"/>
      <c r="D692" s="302"/>
    </row>
    <row r="693" spans="1:4" ht="12.75" customHeight="1">
      <c r="A693" s="2">
        <v>1</v>
      </c>
      <c r="B693" s="1" t="s">
        <v>813</v>
      </c>
      <c r="C693" s="2">
        <v>2010</v>
      </c>
      <c r="D693" s="18">
        <v>2799</v>
      </c>
    </row>
    <row r="694" spans="2:4" ht="15" customHeight="1">
      <c r="B694" s="262" t="s">
        <v>1172</v>
      </c>
      <c r="C694" s="264"/>
      <c r="D694" s="19">
        <f>SUM(D693)</f>
        <v>2799</v>
      </c>
    </row>
    <row r="695" spans="1:4" ht="15" customHeight="1">
      <c r="A695" s="300" t="s">
        <v>1814</v>
      </c>
      <c r="B695" s="301"/>
      <c r="C695" s="301"/>
      <c r="D695" s="302"/>
    </row>
    <row r="696" spans="1:4" ht="12.75">
      <c r="A696" s="2">
        <v>1</v>
      </c>
      <c r="B696" s="96" t="s">
        <v>1808</v>
      </c>
      <c r="C696" s="2">
        <v>2007</v>
      </c>
      <c r="D696" s="18">
        <v>2787</v>
      </c>
    </row>
    <row r="697" spans="1:4" ht="15" customHeight="1">
      <c r="A697" s="2"/>
      <c r="B697" s="262" t="s">
        <v>1172</v>
      </c>
      <c r="C697" s="264"/>
      <c r="D697" s="19">
        <f>SUM(D696)</f>
        <v>2787</v>
      </c>
    </row>
    <row r="698" spans="1:4" ht="15" customHeight="1">
      <c r="A698" s="300" t="s">
        <v>1888</v>
      </c>
      <c r="B698" s="301"/>
      <c r="C698" s="301"/>
      <c r="D698" s="302"/>
    </row>
    <row r="699" spans="1:4" ht="12.75">
      <c r="A699" s="2">
        <v>1</v>
      </c>
      <c r="B699" s="1" t="s">
        <v>1897</v>
      </c>
      <c r="C699" s="2">
        <v>2011</v>
      </c>
      <c r="D699" s="18">
        <v>1500</v>
      </c>
    </row>
    <row r="700" spans="1:4" ht="15" customHeight="1">
      <c r="A700" s="2"/>
      <c r="B700" s="262" t="s">
        <v>1172</v>
      </c>
      <c r="C700" s="264"/>
      <c r="D700" s="19">
        <f>SUM(D699:D699)</f>
        <v>1500</v>
      </c>
    </row>
    <row r="701" spans="1:4" ht="15" customHeight="1">
      <c r="A701" s="300" t="s">
        <v>369</v>
      </c>
      <c r="B701" s="301"/>
      <c r="C701" s="301"/>
      <c r="D701" s="302"/>
    </row>
    <row r="702" spans="1:4" ht="12.75">
      <c r="A702" s="2">
        <v>1</v>
      </c>
      <c r="B702" s="1" t="s">
        <v>379</v>
      </c>
      <c r="C702" s="2">
        <v>2009</v>
      </c>
      <c r="D702" s="18">
        <v>799.1</v>
      </c>
    </row>
    <row r="703" spans="1:4" ht="15" customHeight="1">
      <c r="A703" s="5"/>
      <c r="B703" s="262" t="s">
        <v>1172</v>
      </c>
      <c r="C703" s="264"/>
      <c r="D703" s="136">
        <f>SUM(D702)</f>
        <v>799.1</v>
      </c>
    </row>
    <row r="704" spans="1:4" ht="15" customHeight="1">
      <c r="A704" s="300" t="s">
        <v>877</v>
      </c>
      <c r="B704" s="301"/>
      <c r="C704" s="301"/>
      <c r="D704" s="302"/>
    </row>
    <row r="705" spans="1:4" ht="12.75">
      <c r="A705" s="2">
        <v>1</v>
      </c>
      <c r="B705" s="1" t="s">
        <v>95</v>
      </c>
      <c r="C705" s="2">
        <v>2009</v>
      </c>
      <c r="D705" s="18">
        <v>3277.99</v>
      </c>
    </row>
    <row r="706" spans="1:4" ht="15" customHeight="1">
      <c r="A706" s="137"/>
      <c r="B706" s="262" t="s">
        <v>1172</v>
      </c>
      <c r="C706" s="264"/>
      <c r="D706" s="19">
        <f>SUM(D705)</f>
        <v>3277.99</v>
      </c>
    </row>
    <row r="707" spans="1:4" ht="15" customHeight="1">
      <c r="A707" s="300" t="s">
        <v>854</v>
      </c>
      <c r="B707" s="301"/>
      <c r="C707" s="301"/>
      <c r="D707" s="302"/>
    </row>
    <row r="708" spans="1:4" ht="12.75" customHeight="1">
      <c r="A708" s="2">
        <v>1</v>
      </c>
      <c r="B708" s="138" t="s">
        <v>1162</v>
      </c>
      <c r="C708" s="139">
        <v>2008</v>
      </c>
      <c r="D708" s="174">
        <v>735</v>
      </c>
    </row>
    <row r="709" spans="1:4" ht="12.75">
      <c r="A709" s="2">
        <v>2</v>
      </c>
      <c r="B709" s="138" t="s">
        <v>1163</v>
      </c>
      <c r="C709" s="139">
        <v>2008</v>
      </c>
      <c r="D709" s="174">
        <v>2196</v>
      </c>
    </row>
    <row r="710" spans="1:4" ht="12.75">
      <c r="A710" s="2">
        <v>3</v>
      </c>
      <c r="B710" s="138" t="s">
        <v>1164</v>
      </c>
      <c r="C710" s="139">
        <v>2008</v>
      </c>
      <c r="D710" s="174">
        <v>756.4</v>
      </c>
    </row>
    <row r="711" spans="1:4" ht="12.75">
      <c r="A711" s="2">
        <v>4</v>
      </c>
      <c r="B711" s="138" t="s">
        <v>1165</v>
      </c>
      <c r="C711" s="139">
        <v>2008</v>
      </c>
      <c r="D711" s="174">
        <v>436.76</v>
      </c>
    </row>
    <row r="712" spans="1:4" ht="12.75">
      <c r="A712" s="2">
        <v>5</v>
      </c>
      <c r="B712" s="138" t="s">
        <v>1166</v>
      </c>
      <c r="C712" s="139">
        <v>2008</v>
      </c>
      <c r="D712" s="174">
        <v>1973.96</v>
      </c>
    </row>
    <row r="713" spans="1:4" ht="12.75">
      <c r="A713" s="2">
        <v>6</v>
      </c>
      <c r="B713" s="138" t="s">
        <v>1167</v>
      </c>
      <c r="C713" s="139">
        <v>2009</v>
      </c>
      <c r="D713" s="174">
        <v>409</v>
      </c>
    </row>
    <row r="714" spans="1:4" ht="12.75">
      <c r="A714" s="2">
        <v>7</v>
      </c>
      <c r="B714" s="138" t="s">
        <v>1168</v>
      </c>
      <c r="C714" s="139">
        <v>2009</v>
      </c>
      <c r="D714" s="174">
        <v>2099</v>
      </c>
    </row>
    <row r="715" spans="1:4" ht="12.75">
      <c r="A715" s="2">
        <v>8</v>
      </c>
      <c r="B715" s="138" t="s">
        <v>1169</v>
      </c>
      <c r="C715" s="139">
        <v>2010</v>
      </c>
      <c r="D715" s="174">
        <v>2736.46</v>
      </c>
    </row>
    <row r="716" spans="1:4" ht="12.75">
      <c r="A716" s="2">
        <v>9</v>
      </c>
      <c r="B716" s="138" t="s">
        <v>1170</v>
      </c>
      <c r="C716" s="139">
        <v>2010</v>
      </c>
      <c r="D716" s="174">
        <v>2559.56</v>
      </c>
    </row>
    <row r="717" spans="1:4" ht="12.75">
      <c r="A717" s="2">
        <v>10</v>
      </c>
      <c r="B717" s="138" t="s">
        <v>1165</v>
      </c>
      <c r="C717" s="139">
        <v>2010</v>
      </c>
      <c r="D717" s="174">
        <v>218.38</v>
      </c>
    </row>
    <row r="718" spans="1:4" ht="12.75" customHeight="1">
      <c r="A718" s="2">
        <v>11</v>
      </c>
      <c r="B718" s="138" t="s">
        <v>1158</v>
      </c>
      <c r="C718" s="139">
        <v>2010</v>
      </c>
      <c r="D718" s="174">
        <v>8070.3</v>
      </c>
    </row>
    <row r="719" spans="1:4" ht="12.75" customHeight="1">
      <c r="A719" s="2">
        <v>12</v>
      </c>
      <c r="B719" s="138" t="s">
        <v>1171</v>
      </c>
      <c r="C719" s="139">
        <v>2011</v>
      </c>
      <c r="D719" s="174">
        <v>2833.92</v>
      </c>
    </row>
    <row r="720" spans="1:4" ht="15" customHeight="1">
      <c r="A720" s="2"/>
      <c r="B720" s="262" t="s">
        <v>1172</v>
      </c>
      <c r="C720" s="264"/>
      <c r="D720" s="19">
        <f>SUM(D708:D719)</f>
        <v>25024.739999999998</v>
      </c>
    </row>
    <row r="721" spans="1:4" ht="15" customHeight="1">
      <c r="A721" s="300" t="s">
        <v>878</v>
      </c>
      <c r="B721" s="301"/>
      <c r="C721" s="301"/>
      <c r="D721" s="302"/>
    </row>
    <row r="722" spans="1:4" ht="12.75">
      <c r="A722" s="2">
        <v>1</v>
      </c>
      <c r="B722" s="17" t="s">
        <v>1152</v>
      </c>
      <c r="C722" s="2">
        <v>2010</v>
      </c>
      <c r="D722" s="98">
        <v>1899.04</v>
      </c>
    </row>
    <row r="723" spans="1:4" ht="12.75">
      <c r="A723" s="2">
        <v>2</v>
      </c>
      <c r="B723" s="1" t="s">
        <v>1153</v>
      </c>
      <c r="C723" s="2">
        <v>2007</v>
      </c>
      <c r="D723" s="98">
        <v>850</v>
      </c>
    </row>
    <row r="724" spans="1:4" ht="12.75">
      <c r="A724" s="2">
        <v>3</v>
      </c>
      <c r="B724" s="1" t="s">
        <v>817</v>
      </c>
      <c r="C724" s="2">
        <v>2009</v>
      </c>
      <c r="D724" s="98">
        <v>590</v>
      </c>
    </row>
    <row r="725" spans="1:4" ht="12.75">
      <c r="A725" s="2">
        <v>4</v>
      </c>
      <c r="B725" s="1" t="s">
        <v>1154</v>
      </c>
      <c r="C725" s="2">
        <v>2008</v>
      </c>
      <c r="D725" s="98">
        <v>2349</v>
      </c>
    </row>
    <row r="726" spans="1:4" ht="12.75">
      <c r="A726" s="2">
        <v>5</v>
      </c>
      <c r="B726" s="1" t="s">
        <v>1155</v>
      </c>
      <c r="C726" s="2">
        <v>2011</v>
      </c>
      <c r="D726" s="98">
        <v>2955.69</v>
      </c>
    </row>
    <row r="727" spans="1:4" s="85" customFormat="1" ht="12.75">
      <c r="A727" s="2">
        <v>6</v>
      </c>
      <c r="B727" s="17" t="s">
        <v>1125</v>
      </c>
      <c r="C727" s="2">
        <v>2010</v>
      </c>
      <c r="D727" s="98">
        <v>2736.46</v>
      </c>
    </row>
    <row r="728" spans="1:4" s="85" customFormat="1" ht="12.75">
      <c r="A728" s="2">
        <v>7</v>
      </c>
      <c r="B728" s="1" t="s">
        <v>1126</v>
      </c>
      <c r="C728" s="2">
        <v>2007</v>
      </c>
      <c r="D728" s="98">
        <v>4480</v>
      </c>
    </row>
    <row r="729" spans="1:4" ht="12.75">
      <c r="A729" s="2">
        <v>8</v>
      </c>
      <c r="B729" s="95" t="s">
        <v>1145</v>
      </c>
      <c r="C729" s="99">
        <v>2008</v>
      </c>
      <c r="D729" s="175">
        <v>1137.63</v>
      </c>
    </row>
    <row r="730" spans="1:4" ht="12.75">
      <c r="A730" s="2">
        <v>9</v>
      </c>
      <c r="B730" s="95" t="s">
        <v>816</v>
      </c>
      <c r="C730" s="99">
        <v>2008</v>
      </c>
      <c r="D730" s="175">
        <v>850.84</v>
      </c>
    </row>
    <row r="731" spans="1:4" ht="12.75">
      <c r="A731" s="2">
        <v>10</v>
      </c>
      <c r="B731" s="95" t="s">
        <v>1147</v>
      </c>
      <c r="C731" s="99">
        <v>2010</v>
      </c>
      <c r="D731" s="175">
        <v>6112.2</v>
      </c>
    </row>
    <row r="732" spans="1:4" ht="12.75">
      <c r="A732" s="2">
        <v>11</v>
      </c>
      <c r="B732" s="96" t="s">
        <v>1148</v>
      </c>
      <c r="C732" s="99">
        <v>2009</v>
      </c>
      <c r="D732" s="175">
        <v>5560</v>
      </c>
    </row>
    <row r="733" spans="1:4" ht="12.75">
      <c r="A733" s="2">
        <v>12</v>
      </c>
      <c r="B733" s="59" t="s">
        <v>1150</v>
      </c>
      <c r="C733" s="58">
        <v>2011</v>
      </c>
      <c r="D733" s="176">
        <v>2999.97</v>
      </c>
    </row>
    <row r="734" spans="1:4" ht="15" customHeight="1">
      <c r="A734" s="2"/>
      <c r="B734" s="262" t="s">
        <v>1172</v>
      </c>
      <c r="C734" s="264"/>
      <c r="D734" s="19">
        <f>SUM(D722:D733)</f>
        <v>32520.83</v>
      </c>
    </row>
    <row r="735" spans="1:4" ht="15" customHeight="1">
      <c r="A735" s="300" t="s">
        <v>856</v>
      </c>
      <c r="B735" s="301"/>
      <c r="C735" s="301"/>
      <c r="D735" s="302"/>
    </row>
    <row r="736" spans="1:4" ht="12.75">
      <c r="A736" s="2">
        <v>1</v>
      </c>
      <c r="B736" s="1" t="s">
        <v>744</v>
      </c>
      <c r="C736" s="2">
        <v>2007</v>
      </c>
      <c r="D736" s="18">
        <v>2400</v>
      </c>
    </row>
    <row r="737" spans="1:4" ht="12.75">
      <c r="A737" s="2">
        <v>2</v>
      </c>
      <c r="B737" s="1" t="s">
        <v>745</v>
      </c>
      <c r="C737" s="2">
        <v>2008</v>
      </c>
      <c r="D737" s="18">
        <v>420</v>
      </c>
    </row>
    <row r="738" spans="1:4" ht="12.75">
      <c r="A738" s="2">
        <v>3</v>
      </c>
      <c r="B738" s="1" t="s">
        <v>746</v>
      </c>
      <c r="C738" s="2">
        <v>2008</v>
      </c>
      <c r="D738" s="18">
        <v>850</v>
      </c>
    </row>
    <row r="739" spans="1:4" ht="12.75">
      <c r="A739" s="2">
        <v>4</v>
      </c>
      <c r="B739" s="1" t="s">
        <v>746</v>
      </c>
      <c r="C739" s="2">
        <v>2008</v>
      </c>
      <c r="D739" s="18">
        <v>960</v>
      </c>
    </row>
    <row r="740" spans="1:4" ht="12.75">
      <c r="A740" s="2">
        <v>5</v>
      </c>
      <c r="B740" s="1" t="s">
        <v>745</v>
      </c>
      <c r="C740" s="2">
        <v>2009</v>
      </c>
      <c r="D740" s="18">
        <v>299</v>
      </c>
    </row>
    <row r="741" spans="1:4" ht="12.75">
      <c r="A741" s="2">
        <v>6</v>
      </c>
      <c r="B741" s="1" t="s">
        <v>747</v>
      </c>
      <c r="C741" s="2">
        <v>2009</v>
      </c>
      <c r="D741" s="18">
        <v>2330</v>
      </c>
    </row>
    <row r="742" spans="1:4" ht="12.75">
      <c r="A742" s="2">
        <v>7</v>
      </c>
      <c r="B742" s="1" t="s">
        <v>748</v>
      </c>
      <c r="C742" s="2">
        <v>2009</v>
      </c>
      <c r="D742" s="18">
        <v>499</v>
      </c>
    </row>
    <row r="743" spans="1:4" ht="12.75">
      <c r="A743" s="2">
        <v>8</v>
      </c>
      <c r="B743" s="1" t="s">
        <v>749</v>
      </c>
      <c r="C743" s="2">
        <v>2009</v>
      </c>
      <c r="D743" s="18">
        <v>2500</v>
      </c>
    </row>
    <row r="744" spans="1:4" ht="12.75">
      <c r="A744" s="2">
        <v>9</v>
      </c>
      <c r="B744" s="1" t="s">
        <v>750</v>
      </c>
      <c r="C744" s="2">
        <v>2009</v>
      </c>
      <c r="D744" s="18">
        <v>1950</v>
      </c>
    </row>
    <row r="745" spans="1:4" ht="12.75">
      <c r="A745" s="2">
        <v>10</v>
      </c>
      <c r="B745" s="1" t="s">
        <v>751</v>
      </c>
      <c r="C745" s="2">
        <v>2009</v>
      </c>
      <c r="D745" s="18">
        <v>986</v>
      </c>
    </row>
    <row r="746" spans="1:4" ht="12.75">
      <c r="A746" s="2">
        <v>11</v>
      </c>
      <c r="B746" s="1" t="s">
        <v>752</v>
      </c>
      <c r="C746" s="2">
        <v>2010</v>
      </c>
      <c r="D746" s="18">
        <v>2500</v>
      </c>
    </row>
    <row r="747" spans="1:4" ht="12.75">
      <c r="A747" s="2">
        <v>12</v>
      </c>
      <c r="B747" s="1" t="s">
        <v>753</v>
      </c>
      <c r="C747" s="2">
        <v>2010</v>
      </c>
      <c r="D747" s="18">
        <v>249</v>
      </c>
    </row>
    <row r="748" spans="1:4" ht="12.75">
      <c r="A748" s="2">
        <v>13</v>
      </c>
      <c r="B748" s="1" t="s">
        <v>754</v>
      </c>
      <c r="C748" s="2">
        <v>2010</v>
      </c>
      <c r="D748" s="18">
        <v>1000</v>
      </c>
    </row>
    <row r="749" spans="1:4" ht="12.75">
      <c r="A749" s="2">
        <v>14</v>
      </c>
      <c r="B749" s="1" t="s">
        <v>748</v>
      </c>
      <c r="C749" s="2">
        <v>2010</v>
      </c>
      <c r="D749" s="18">
        <v>450</v>
      </c>
    </row>
    <row r="750" spans="1:4" ht="12.75">
      <c r="A750" s="2">
        <v>15</v>
      </c>
      <c r="B750" s="1" t="s">
        <v>755</v>
      </c>
      <c r="C750" s="2">
        <v>2010</v>
      </c>
      <c r="D750" s="18">
        <v>249</v>
      </c>
    </row>
    <row r="751" spans="1:4" ht="12.75">
      <c r="A751" s="2">
        <v>16</v>
      </c>
      <c r="B751" s="1" t="s">
        <v>756</v>
      </c>
      <c r="C751" s="2">
        <v>2010</v>
      </c>
      <c r="D751" s="18">
        <v>2736.46</v>
      </c>
    </row>
    <row r="752" spans="1:4" ht="12.75">
      <c r="A752" s="2">
        <v>17</v>
      </c>
      <c r="B752" s="1" t="s">
        <v>757</v>
      </c>
      <c r="C752" s="2">
        <v>2010</v>
      </c>
      <c r="D752" s="18">
        <v>2559.56</v>
      </c>
    </row>
    <row r="753" spans="1:4" ht="12.75">
      <c r="A753" s="2">
        <v>18</v>
      </c>
      <c r="B753" s="1" t="s">
        <v>758</v>
      </c>
      <c r="C753" s="2">
        <v>2010</v>
      </c>
      <c r="D753" s="18">
        <v>3207.38</v>
      </c>
    </row>
    <row r="754" spans="1:4" ht="12.75">
      <c r="A754" s="2">
        <v>19</v>
      </c>
      <c r="B754" s="1" t="s">
        <v>759</v>
      </c>
      <c r="C754" s="2">
        <v>2010</v>
      </c>
      <c r="D754" s="18">
        <v>1507.92</v>
      </c>
    </row>
    <row r="755" spans="1:4" ht="12.75">
      <c r="A755" s="2">
        <v>20</v>
      </c>
      <c r="B755" s="1" t="s">
        <v>760</v>
      </c>
      <c r="C755" s="2">
        <v>2010</v>
      </c>
      <c r="D755" s="18">
        <v>2790</v>
      </c>
    </row>
    <row r="756" spans="1:4" ht="12.75">
      <c r="A756" s="2">
        <v>21</v>
      </c>
      <c r="B756" s="1" t="s">
        <v>742</v>
      </c>
      <c r="C756" s="2">
        <v>2011</v>
      </c>
      <c r="D756" s="18">
        <v>5698.59</v>
      </c>
    </row>
    <row r="757" spans="1:4" ht="12.75">
      <c r="A757" s="2">
        <v>22</v>
      </c>
      <c r="B757" s="1" t="s">
        <v>761</v>
      </c>
      <c r="C757" s="2">
        <v>2011</v>
      </c>
      <c r="D757" s="18">
        <v>2955.69</v>
      </c>
    </row>
    <row r="758" spans="1:4" ht="12.75">
      <c r="A758" s="2">
        <v>23</v>
      </c>
      <c r="B758" s="1" t="s">
        <v>742</v>
      </c>
      <c r="C758" s="2">
        <v>2011</v>
      </c>
      <c r="D758" s="18">
        <v>5698.59</v>
      </c>
    </row>
    <row r="759" spans="1:4" ht="15" customHeight="1">
      <c r="A759" s="137"/>
      <c r="B759" s="303" t="s">
        <v>1172</v>
      </c>
      <c r="C759" s="304"/>
      <c r="D759" s="19">
        <f>SUM(D736:D758)</f>
        <v>44796.19</v>
      </c>
    </row>
    <row r="760" spans="1:4" ht="15" customHeight="1">
      <c r="A760" s="300" t="s">
        <v>857</v>
      </c>
      <c r="B760" s="301"/>
      <c r="C760" s="301"/>
      <c r="D760" s="302"/>
    </row>
    <row r="761" spans="1:4" ht="12.75">
      <c r="A761" s="2">
        <v>1</v>
      </c>
      <c r="B761" s="1" t="s">
        <v>1015</v>
      </c>
      <c r="C761" s="2">
        <v>2009</v>
      </c>
      <c r="D761" s="18">
        <v>1195.6</v>
      </c>
    </row>
    <row r="762" spans="1:4" ht="12.75">
      <c r="A762" s="2">
        <v>2</v>
      </c>
      <c r="B762" s="75" t="s">
        <v>1016</v>
      </c>
      <c r="C762" s="127">
        <v>2009</v>
      </c>
      <c r="D762" s="18">
        <v>259.01</v>
      </c>
    </row>
    <row r="763" spans="1:4" ht="12.75">
      <c r="A763" s="2">
        <v>3</v>
      </c>
      <c r="B763" s="75" t="s">
        <v>1017</v>
      </c>
      <c r="C763" s="127">
        <v>2010</v>
      </c>
      <c r="D763" s="18">
        <v>2559.59</v>
      </c>
    </row>
    <row r="764" spans="1:4" ht="12.75">
      <c r="A764" s="2">
        <v>4</v>
      </c>
      <c r="B764" s="75" t="s">
        <v>1018</v>
      </c>
      <c r="C764" s="127">
        <v>2010</v>
      </c>
      <c r="D764" s="18">
        <v>2736.46</v>
      </c>
    </row>
    <row r="765" spans="1:4" ht="15" customHeight="1">
      <c r="A765" s="137"/>
      <c r="B765" s="262" t="s">
        <v>1172</v>
      </c>
      <c r="C765" s="264"/>
      <c r="D765" s="19">
        <f>SUM(D761:D764)</f>
        <v>6750.66</v>
      </c>
    </row>
    <row r="766" spans="1:4" ht="15" customHeight="1">
      <c r="A766" s="300" t="s">
        <v>858</v>
      </c>
      <c r="B766" s="301"/>
      <c r="C766" s="301"/>
      <c r="D766" s="302"/>
    </row>
    <row r="767" spans="1:4" ht="12.75">
      <c r="A767" s="2">
        <v>1</v>
      </c>
      <c r="B767" s="75" t="s">
        <v>425</v>
      </c>
      <c r="C767" s="127">
        <v>2007</v>
      </c>
      <c r="D767" s="18">
        <v>1320</v>
      </c>
    </row>
    <row r="768" spans="1:4" ht="12.75">
      <c r="A768" s="2">
        <v>2</v>
      </c>
      <c r="B768" s="75" t="s">
        <v>426</v>
      </c>
      <c r="C768" s="127">
        <v>2007</v>
      </c>
      <c r="D768" s="18">
        <v>200</v>
      </c>
    </row>
    <row r="769" spans="1:4" ht="12.75">
      <c r="A769" s="2">
        <v>3</v>
      </c>
      <c r="B769" s="1" t="s">
        <v>421</v>
      </c>
      <c r="C769" s="2">
        <v>2008</v>
      </c>
      <c r="D769" s="18">
        <v>2350</v>
      </c>
    </row>
    <row r="770" spans="1:4" ht="12.75">
      <c r="A770" s="2">
        <v>4</v>
      </c>
      <c r="B770" s="75" t="s">
        <v>422</v>
      </c>
      <c r="C770" s="127">
        <v>2009</v>
      </c>
      <c r="D770" s="18">
        <v>3330</v>
      </c>
    </row>
    <row r="771" spans="1:4" ht="12.75">
      <c r="A771" s="2">
        <v>5</v>
      </c>
      <c r="B771" s="75" t="s">
        <v>424</v>
      </c>
      <c r="C771" s="127">
        <v>2010</v>
      </c>
      <c r="D771" s="18">
        <v>463.6</v>
      </c>
    </row>
    <row r="772" spans="1:4" ht="12.75">
      <c r="A772" s="2">
        <v>6</v>
      </c>
      <c r="B772" s="1" t="s">
        <v>427</v>
      </c>
      <c r="C772" s="2">
        <v>2010</v>
      </c>
      <c r="D772" s="18">
        <v>630</v>
      </c>
    </row>
    <row r="773" spans="1:4" ht="12.75">
      <c r="A773" s="2">
        <v>7</v>
      </c>
      <c r="B773" s="75" t="s">
        <v>423</v>
      </c>
      <c r="C773" s="127">
        <v>2011</v>
      </c>
      <c r="D773" s="18">
        <v>204</v>
      </c>
    </row>
    <row r="774" spans="1:4" ht="15" customHeight="1">
      <c r="A774" s="137"/>
      <c r="B774" s="262" t="s">
        <v>1172</v>
      </c>
      <c r="C774" s="264"/>
      <c r="D774" s="19">
        <f>SUM(D767:D773)</f>
        <v>8497.6</v>
      </c>
    </row>
    <row r="775" spans="1:4" ht="15" customHeight="1">
      <c r="A775" s="300" t="s">
        <v>470</v>
      </c>
      <c r="B775" s="301"/>
      <c r="C775" s="301"/>
      <c r="D775" s="302"/>
    </row>
    <row r="776" spans="1:4" ht="12.75">
      <c r="A776" s="2">
        <v>1</v>
      </c>
      <c r="B776" s="1" t="s">
        <v>478</v>
      </c>
      <c r="C776" s="2">
        <v>2007</v>
      </c>
      <c r="D776" s="18">
        <v>1298</v>
      </c>
    </row>
    <row r="777" spans="1:4" ht="12.75">
      <c r="A777" s="2">
        <v>2</v>
      </c>
      <c r="B777" s="75" t="s">
        <v>479</v>
      </c>
      <c r="C777" s="127">
        <v>2011</v>
      </c>
      <c r="D777" s="18">
        <v>2707.91</v>
      </c>
    </row>
    <row r="778" spans="1:4" ht="12.75">
      <c r="A778" s="2">
        <v>3</v>
      </c>
      <c r="B778" s="75" t="s">
        <v>479</v>
      </c>
      <c r="C778" s="127">
        <v>2011</v>
      </c>
      <c r="D778" s="18">
        <v>2707.91</v>
      </c>
    </row>
    <row r="779" spans="1:4" ht="12.75">
      <c r="A779" s="2">
        <v>4</v>
      </c>
      <c r="B779" s="75" t="s">
        <v>480</v>
      </c>
      <c r="C779" s="127">
        <v>2011</v>
      </c>
      <c r="D779" s="18">
        <v>1468.15</v>
      </c>
    </row>
    <row r="780" spans="1:4" ht="12.75">
      <c r="A780" s="2">
        <v>5</v>
      </c>
      <c r="B780" s="75" t="s">
        <v>480</v>
      </c>
      <c r="C780" s="127">
        <v>2011</v>
      </c>
      <c r="D780" s="18">
        <v>1468.15</v>
      </c>
    </row>
    <row r="781" spans="1:4" ht="15" customHeight="1">
      <c r="A781" s="137"/>
      <c r="B781" s="262" t="s">
        <v>1172</v>
      </c>
      <c r="C781" s="264"/>
      <c r="D781" s="19">
        <f>SUM(D776:D780)</f>
        <v>9650.119999999999</v>
      </c>
    </row>
    <row r="782" spans="1:4" ht="15" customHeight="1">
      <c r="A782" s="300" t="s">
        <v>508</v>
      </c>
      <c r="B782" s="301"/>
      <c r="C782" s="301"/>
      <c r="D782" s="302"/>
    </row>
    <row r="783" spans="1:4" ht="12.75">
      <c r="A783" s="2">
        <v>1</v>
      </c>
      <c r="B783" s="1" t="s">
        <v>516</v>
      </c>
      <c r="C783" s="2">
        <v>2007</v>
      </c>
      <c r="D783" s="18">
        <v>3020</v>
      </c>
    </row>
    <row r="784" spans="1:4" ht="12.75">
      <c r="A784" s="2">
        <v>2</v>
      </c>
      <c r="B784" s="75" t="s">
        <v>517</v>
      </c>
      <c r="C784" s="127">
        <v>2007</v>
      </c>
      <c r="D784" s="18">
        <v>2150.01</v>
      </c>
    </row>
    <row r="785" spans="1:4" ht="12.75">
      <c r="A785" s="2">
        <v>3</v>
      </c>
      <c r="B785" s="75" t="s">
        <v>518</v>
      </c>
      <c r="C785" s="127">
        <v>2009</v>
      </c>
      <c r="D785" s="18">
        <v>1622.13</v>
      </c>
    </row>
    <row r="786" spans="1:4" ht="15" customHeight="1">
      <c r="A786" s="137"/>
      <c r="B786" s="303" t="s">
        <v>1172</v>
      </c>
      <c r="C786" s="304"/>
      <c r="D786" s="19">
        <f>SUM(D783:D785)</f>
        <v>6792.14</v>
      </c>
    </row>
    <row r="787" spans="1:4" ht="15" customHeight="1">
      <c r="A787" s="300" t="s">
        <v>879</v>
      </c>
      <c r="B787" s="301"/>
      <c r="C787" s="301"/>
      <c r="D787" s="302"/>
    </row>
    <row r="788" spans="1:4" ht="12.75" customHeight="1">
      <c r="A788" s="2">
        <v>1</v>
      </c>
      <c r="B788" s="1" t="s">
        <v>567</v>
      </c>
      <c r="C788" s="2">
        <v>2008</v>
      </c>
      <c r="D788" s="18">
        <v>1706.78</v>
      </c>
    </row>
    <row r="789" spans="1:4" ht="12.75">
      <c r="A789" s="2">
        <v>2</v>
      </c>
      <c r="B789" s="75" t="s">
        <v>568</v>
      </c>
      <c r="C789" s="127">
        <v>2010</v>
      </c>
      <c r="D789" s="18">
        <v>1425</v>
      </c>
    </row>
    <row r="790" spans="1:4" ht="12.75">
      <c r="A790" s="2">
        <v>3</v>
      </c>
      <c r="B790" s="75" t="s">
        <v>568</v>
      </c>
      <c r="C790" s="127">
        <v>2010</v>
      </c>
      <c r="D790" s="18">
        <v>1499</v>
      </c>
    </row>
    <row r="791" spans="1:4" ht="12.75">
      <c r="A791" s="2">
        <v>4</v>
      </c>
      <c r="B791" s="75" t="s">
        <v>760</v>
      </c>
      <c r="C791" s="127">
        <v>2011</v>
      </c>
      <c r="D791" s="18">
        <v>899</v>
      </c>
    </row>
    <row r="792" spans="1:4" ht="12.75">
      <c r="A792" s="2">
        <v>5</v>
      </c>
      <c r="B792" s="75" t="s">
        <v>760</v>
      </c>
      <c r="C792" s="127">
        <v>2011</v>
      </c>
      <c r="D792" s="18">
        <v>899</v>
      </c>
    </row>
    <row r="793" spans="1:4" ht="15" customHeight="1">
      <c r="A793" s="137"/>
      <c r="B793" s="262" t="s">
        <v>1172</v>
      </c>
      <c r="C793" s="264"/>
      <c r="D793" s="19">
        <f>SUM(D788:D792)</f>
        <v>6428.78</v>
      </c>
    </row>
    <row r="794" spans="1:4" ht="15" customHeight="1">
      <c r="A794" s="300" t="s">
        <v>579</v>
      </c>
      <c r="B794" s="301"/>
      <c r="C794" s="301"/>
      <c r="D794" s="302"/>
    </row>
    <row r="795" spans="1:4" ht="12.75">
      <c r="A795" s="2">
        <v>1</v>
      </c>
      <c r="B795" s="1" t="s">
        <v>601</v>
      </c>
      <c r="C795" s="2">
        <v>2007</v>
      </c>
      <c r="D795" s="18">
        <v>567.87</v>
      </c>
    </row>
    <row r="796" spans="1:4" ht="12.75">
      <c r="A796" s="2">
        <v>2</v>
      </c>
      <c r="B796" s="1" t="s">
        <v>580</v>
      </c>
      <c r="C796" s="2">
        <v>2007</v>
      </c>
      <c r="D796" s="18">
        <v>2399</v>
      </c>
    </row>
    <row r="797" spans="1:4" ht="12.75">
      <c r="A797" s="2">
        <v>3</v>
      </c>
      <c r="B797" s="75" t="s">
        <v>602</v>
      </c>
      <c r="C797" s="127">
        <v>2008</v>
      </c>
      <c r="D797" s="18">
        <v>897</v>
      </c>
    </row>
    <row r="798" spans="1:4" ht="12.75">
      <c r="A798" s="2">
        <v>4</v>
      </c>
      <c r="B798" s="75" t="s">
        <v>603</v>
      </c>
      <c r="C798" s="127">
        <v>2008</v>
      </c>
      <c r="D798" s="18">
        <v>3158</v>
      </c>
    </row>
    <row r="799" spans="1:4" ht="12.75">
      <c r="A799" s="2">
        <v>5</v>
      </c>
      <c r="B799" s="1" t="s">
        <v>589</v>
      </c>
      <c r="C799" s="2">
        <v>2008</v>
      </c>
      <c r="D799" s="18">
        <v>2998</v>
      </c>
    </row>
    <row r="800" spans="1:4" ht="12.75">
      <c r="A800" s="2">
        <v>6</v>
      </c>
      <c r="B800" s="1" t="s">
        <v>591</v>
      </c>
      <c r="C800" s="2">
        <v>2009</v>
      </c>
      <c r="D800" s="18">
        <v>3390</v>
      </c>
    </row>
    <row r="801" spans="1:4" ht="12.75">
      <c r="A801" s="2">
        <v>7</v>
      </c>
      <c r="B801" s="1" t="s">
        <v>594</v>
      </c>
      <c r="C801" s="2">
        <v>2010</v>
      </c>
      <c r="D801" s="18">
        <v>1994</v>
      </c>
    </row>
    <row r="802" spans="1:4" ht="12.75">
      <c r="A802" s="2">
        <v>8</v>
      </c>
      <c r="B802" s="1" t="s">
        <v>594</v>
      </c>
      <c r="C802" s="2">
        <v>2010</v>
      </c>
      <c r="D802" s="18">
        <v>1944</v>
      </c>
    </row>
    <row r="803" spans="1:4" ht="12.75">
      <c r="A803" s="2">
        <v>9</v>
      </c>
      <c r="B803" s="1" t="s">
        <v>598</v>
      </c>
      <c r="C803" s="2">
        <v>2010</v>
      </c>
      <c r="D803" s="18">
        <v>2566.88</v>
      </c>
    </row>
    <row r="804" spans="1:4" ht="12.75">
      <c r="A804" s="2">
        <v>10</v>
      </c>
      <c r="B804" s="1" t="s">
        <v>599</v>
      </c>
      <c r="C804" s="2">
        <v>2010</v>
      </c>
      <c r="D804" s="18">
        <v>1274.9</v>
      </c>
    </row>
    <row r="805" spans="1:4" ht="12.75">
      <c r="A805" s="2">
        <v>11</v>
      </c>
      <c r="B805" s="1" t="s">
        <v>600</v>
      </c>
      <c r="C805" s="2">
        <v>2010</v>
      </c>
      <c r="D805" s="18">
        <v>3453.82</v>
      </c>
    </row>
    <row r="806" spans="1:4" ht="12.75">
      <c r="A806" s="2">
        <v>12</v>
      </c>
      <c r="B806" s="75" t="s">
        <v>604</v>
      </c>
      <c r="C806" s="127">
        <v>2011</v>
      </c>
      <c r="D806" s="18">
        <v>2430</v>
      </c>
    </row>
    <row r="807" spans="1:4" ht="15" customHeight="1">
      <c r="A807" s="137"/>
      <c r="B807" s="262" t="s">
        <v>1172</v>
      </c>
      <c r="C807" s="264"/>
      <c r="D807" s="19">
        <f>SUM(D795:D806)</f>
        <v>27073.47</v>
      </c>
    </row>
    <row r="808" spans="1:4" ht="15" customHeight="1">
      <c r="A808" s="300" t="s">
        <v>1865</v>
      </c>
      <c r="B808" s="301"/>
      <c r="C808" s="301"/>
      <c r="D808" s="302"/>
    </row>
    <row r="809" spans="1:4" ht="12.75">
      <c r="A809" s="2">
        <v>1</v>
      </c>
      <c r="B809" s="75" t="s">
        <v>619</v>
      </c>
      <c r="C809" s="99">
        <v>2007</v>
      </c>
      <c r="D809" s="178">
        <v>3495</v>
      </c>
    </row>
    <row r="810" spans="1:4" ht="12.75">
      <c r="A810" s="2">
        <v>2</v>
      </c>
      <c r="B810" s="75" t="s">
        <v>620</v>
      </c>
      <c r="C810" s="99">
        <v>2007</v>
      </c>
      <c r="D810" s="178">
        <v>1100</v>
      </c>
    </row>
    <row r="811" spans="1:4" ht="12.75">
      <c r="A811" s="2">
        <v>3</v>
      </c>
      <c r="B811" s="75" t="s">
        <v>621</v>
      </c>
      <c r="C811" s="99">
        <v>2008</v>
      </c>
      <c r="D811" s="178">
        <v>2620</v>
      </c>
    </row>
    <row r="812" spans="1:4" ht="15" customHeight="1">
      <c r="A812" s="137"/>
      <c r="B812" s="262" t="s">
        <v>1172</v>
      </c>
      <c r="C812" s="264"/>
      <c r="D812" s="19">
        <f>SUM(D809:D811)</f>
        <v>7215</v>
      </c>
    </row>
    <row r="813" spans="1:4" ht="15" customHeight="1">
      <c r="A813" s="300" t="s">
        <v>638</v>
      </c>
      <c r="B813" s="301"/>
      <c r="C813" s="301"/>
      <c r="D813" s="302"/>
    </row>
    <row r="814" spans="1:4" ht="12.75">
      <c r="A814" s="2">
        <v>1</v>
      </c>
      <c r="B814" s="1" t="s">
        <v>822</v>
      </c>
      <c r="C814" s="2">
        <v>2010</v>
      </c>
      <c r="D814" s="179">
        <v>1561.6</v>
      </c>
    </row>
    <row r="815" spans="1:4" ht="12.75">
      <c r="A815" s="2">
        <v>2</v>
      </c>
      <c r="B815" s="1" t="s">
        <v>823</v>
      </c>
      <c r="C815" s="2">
        <v>2008</v>
      </c>
      <c r="D815" s="179">
        <v>3498.96</v>
      </c>
    </row>
    <row r="816" spans="1:4" ht="12.75">
      <c r="A816" s="2">
        <v>3</v>
      </c>
      <c r="B816" s="1" t="s">
        <v>824</v>
      </c>
      <c r="C816" s="2">
        <v>2008</v>
      </c>
      <c r="D816" s="179">
        <v>2100</v>
      </c>
    </row>
    <row r="817" spans="1:4" ht="12.75">
      <c r="A817" s="2">
        <v>4</v>
      </c>
      <c r="B817" s="1" t="s">
        <v>825</v>
      </c>
      <c r="C817" s="2">
        <v>2008</v>
      </c>
      <c r="D817" s="179">
        <v>3395</v>
      </c>
    </row>
    <row r="818" spans="1:4" ht="15" customHeight="1">
      <c r="A818" s="137"/>
      <c r="B818" s="262" t="s">
        <v>1172</v>
      </c>
      <c r="C818" s="264"/>
      <c r="D818" s="19">
        <f>SUM(D814:D817)</f>
        <v>10555.56</v>
      </c>
    </row>
    <row r="819" spans="1:6" ht="15" customHeight="1">
      <c r="A819" s="300" t="s">
        <v>880</v>
      </c>
      <c r="B819" s="301"/>
      <c r="C819" s="301"/>
      <c r="D819" s="302"/>
      <c r="F819" s="141"/>
    </row>
    <row r="820" spans="1:4" ht="12.75">
      <c r="A820" s="2">
        <v>1</v>
      </c>
      <c r="B820" s="1" t="s">
        <v>657</v>
      </c>
      <c r="C820" s="2">
        <v>2008</v>
      </c>
      <c r="D820" s="18">
        <v>818</v>
      </c>
    </row>
    <row r="821" spans="1:4" ht="12.75">
      <c r="A821" s="2">
        <v>2</v>
      </c>
      <c r="B821" s="75" t="s">
        <v>658</v>
      </c>
      <c r="C821" s="127">
        <v>2009</v>
      </c>
      <c r="D821" s="18">
        <v>3490.01</v>
      </c>
    </row>
    <row r="822" spans="1:4" ht="15" customHeight="1">
      <c r="A822" s="137"/>
      <c r="B822" s="262" t="s">
        <v>1172</v>
      </c>
      <c r="C822" s="264"/>
      <c r="D822" s="19">
        <f>SUM(D820:D821)</f>
        <v>4308.01</v>
      </c>
    </row>
    <row r="823" spans="1:6" ht="15" customHeight="1">
      <c r="A823" s="300" t="s">
        <v>690</v>
      </c>
      <c r="B823" s="301"/>
      <c r="C823" s="301"/>
      <c r="D823" s="302"/>
      <c r="F823" s="141"/>
    </row>
    <row r="824" spans="1:4" ht="12.75" customHeight="1">
      <c r="A824" s="2">
        <v>1</v>
      </c>
      <c r="B824" s="1" t="s">
        <v>691</v>
      </c>
      <c r="C824" s="2">
        <v>2007</v>
      </c>
      <c r="D824" s="18">
        <v>4999</v>
      </c>
    </row>
    <row r="825" spans="1:4" ht="12.75">
      <c r="A825" s="2">
        <v>2</v>
      </c>
      <c r="B825" s="1" t="s">
        <v>692</v>
      </c>
      <c r="C825" s="2">
        <v>2007</v>
      </c>
      <c r="D825" s="18">
        <v>3399</v>
      </c>
    </row>
    <row r="826" spans="1:4" ht="12.75">
      <c r="A826" s="2">
        <v>3</v>
      </c>
      <c r="B826" s="1" t="s">
        <v>692</v>
      </c>
      <c r="C826" s="2">
        <v>2007</v>
      </c>
      <c r="D826" s="18">
        <v>3399</v>
      </c>
    </row>
    <row r="827" spans="1:4" ht="12.75">
      <c r="A827" s="2">
        <v>4</v>
      </c>
      <c r="B827" s="1" t="s">
        <v>692</v>
      </c>
      <c r="C827" s="2">
        <v>2008</v>
      </c>
      <c r="D827" s="18">
        <v>2790</v>
      </c>
    </row>
    <row r="828" spans="1:4" ht="12.75">
      <c r="A828" s="2">
        <v>5</v>
      </c>
      <c r="B828" s="1" t="s">
        <v>704</v>
      </c>
      <c r="C828" s="2">
        <v>2010</v>
      </c>
      <c r="D828" s="18">
        <v>4250</v>
      </c>
    </row>
    <row r="829" spans="1:6" ht="12.75">
      <c r="A829" s="2">
        <v>6</v>
      </c>
      <c r="B829" s="75" t="s">
        <v>706</v>
      </c>
      <c r="C829" s="127">
        <v>2010</v>
      </c>
      <c r="D829" s="18">
        <v>488</v>
      </c>
      <c r="F829" s="141"/>
    </row>
    <row r="830" spans="1:4" ht="15" customHeight="1">
      <c r="A830" s="137"/>
      <c r="B830" s="262" t="s">
        <v>1172</v>
      </c>
      <c r="C830" s="264"/>
      <c r="D830" s="19">
        <f>SUM(D824:D829)</f>
        <v>19325</v>
      </c>
    </row>
    <row r="831" spans="1:4" ht="15" customHeight="1">
      <c r="A831" s="300" t="s">
        <v>1953</v>
      </c>
      <c r="B831" s="301"/>
      <c r="C831" s="301"/>
      <c r="D831" s="302"/>
    </row>
    <row r="832" spans="1:4" ht="12.75">
      <c r="A832" s="2">
        <v>1</v>
      </c>
      <c r="B832" s="1" t="s">
        <v>1027</v>
      </c>
      <c r="C832" s="2">
        <v>2011</v>
      </c>
      <c r="D832" s="18">
        <v>2833.92</v>
      </c>
    </row>
    <row r="833" spans="1:4" ht="12.75" customHeight="1">
      <c r="A833" s="2">
        <v>2</v>
      </c>
      <c r="B833" s="75" t="s">
        <v>1027</v>
      </c>
      <c r="C833" s="127">
        <v>2011</v>
      </c>
      <c r="D833" s="18">
        <v>2833.92</v>
      </c>
    </row>
    <row r="834" spans="1:4" ht="12.75">
      <c r="A834" s="2">
        <v>3</v>
      </c>
      <c r="B834" s="75" t="s">
        <v>1028</v>
      </c>
      <c r="C834" s="127">
        <v>2011</v>
      </c>
      <c r="D834" s="18">
        <v>2430.48</v>
      </c>
    </row>
    <row r="835" spans="1:4" ht="12.75">
      <c r="A835" s="2">
        <v>4</v>
      </c>
      <c r="B835" s="75" t="s">
        <v>1029</v>
      </c>
      <c r="C835" s="127">
        <v>2011</v>
      </c>
      <c r="D835" s="18">
        <v>3800</v>
      </c>
    </row>
    <row r="836" spans="1:4" ht="12.75">
      <c r="A836" s="2">
        <v>5</v>
      </c>
      <c r="B836" s="75" t="s">
        <v>1158</v>
      </c>
      <c r="C836" s="127">
        <v>2011</v>
      </c>
      <c r="D836" s="18">
        <v>5000</v>
      </c>
    </row>
    <row r="837" spans="1:4" ht="15" customHeight="1">
      <c r="A837" s="137"/>
      <c r="B837" s="262" t="s">
        <v>1172</v>
      </c>
      <c r="C837" s="264"/>
      <c r="D837" s="19">
        <f>SUM(D832:D836)</f>
        <v>16898.32</v>
      </c>
    </row>
    <row r="838" spans="1:4" ht="15" customHeight="1">
      <c r="A838" s="300" t="s">
        <v>1040</v>
      </c>
      <c r="B838" s="301"/>
      <c r="C838" s="301"/>
      <c r="D838" s="302"/>
    </row>
    <row r="839" spans="1:4" ht="12.75" customHeight="1">
      <c r="A839" s="2">
        <v>1</v>
      </c>
      <c r="B839" s="17" t="s">
        <v>1055</v>
      </c>
      <c r="C839" s="2">
        <v>2007</v>
      </c>
      <c r="D839" s="98">
        <v>2464.4</v>
      </c>
    </row>
    <row r="840" spans="1:4" ht="12.75" customHeight="1">
      <c r="A840" s="2">
        <v>2</v>
      </c>
      <c r="B840" s="17" t="s">
        <v>791</v>
      </c>
      <c r="C840" s="2">
        <v>2007</v>
      </c>
      <c r="D840" s="98">
        <v>3714.9</v>
      </c>
    </row>
    <row r="841" spans="1:4" ht="12.75">
      <c r="A841" s="2">
        <v>3</v>
      </c>
      <c r="B841" s="17" t="s">
        <v>1070</v>
      </c>
      <c r="C841" s="2">
        <v>2008</v>
      </c>
      <c r="D841" s="98">
        <v>1842.2</v>
      </c>
    </row>
    <row r="842" spans="1:4" ht="12.75" customHeight="1">
      <c r="A842" s="2">
        <v>4</v>
      </c>
      <c r="B842" s="17" t="s">
        <v>1072</v>
      </c>
      <c r="C842" s="2">
        <v>2008</v>
      </c>
      <c r="D842" s="98">
        <v>1489</v>
      </c>
    </row>
    <row r="843" spans="1:4" ht="12.75" customHeight="1">
      <c r="A843" s="2">
        <v>5</v>
      </c>
      <c r="B843" s="17" t="s">
        <v>792</v>
      </c>
      <c r="C843" s="2">
        <v>2008</v>
      </c>
      <c r="D843" s="98">
        <v>1138.42</v>
      </c>
    </row>
    <row r="844" spans="1:4" ht="25.5" customHeight="1">
      <c r="A844" s="2">
        <v>6</v>
      </c>
      <c r="B844" s="17" t="s">
        <v>793</v>
      </c>
      <c r="C844" s="2">
        <v>2008</v>
      </c>
      <c r="D844" s="98">
        <v>3281.8</v>
      </c>
    </row>
    <row r="845" spans="1:6" ht="15.75" customHeight="1">
      <c r="A845" s="2">
        <v>7</v>
      </c>
      <c r="B845" s="17" t="s">
        <v>794</v>
      </c>
      <c r="C845" s="2">
        <v>2010</v>
      </c>
      <c r="D845" s="98">
        <v>2736.46</v>
      </c>
      <c r="F845" s="141"/>
    </row>
    <row r="846" spans="1:4" ht="12.75">
      <c r="A846" s="2">
        <v>8</v>
      </c>
      <c r="B846" s="17" t="s">
        <v>1082</v>
      </c>
      <c r="C846" s="2">
        <v>2010</v>
      </c>
      <c r="D846" s="98">
        <v>2559.56</v>
      </c>
    </row>
    <row r="847" spans="1:4" ht="12.75">
      <c r="A847" s="2">
        <v>9</v>
      </c>
      <c r="B847" s="17" t="s">
        <v>1090</v>
      </c>
      <c r="C847" s="2">
        <v>2011</v>
      </c>
      <c r="D847" s="98">
        <v>1211.55</v>
      </c>
    </row>
    <row r="848" spans="1:4" ht="12.75">
      <c r="A848" s="2">
        <v>10</v>
      </c>
      <c r="B848" s="194" t="s">
        <v>910</v>
      </c>
      <c r="C848" s="193">
        <v>2011</v>
      </c>
      <c r="D848" s="98">
        <v>3259.5</v>
      </c>
    </row>
    <row r="849" spans="1:4" ht="12.75">
      <c r="A849" s="2">
        <v>11</v>
      </c>
      <c r="B849" s="194" t="s">
        <v>911</v>
      </c>
      <c r="C849" s="193">
        <v>2011</v>
      </c>
      <c r="D849" s="98">
        <v>3198</v>
      </c>
    </row>
    <row r="850" spans="1:4" ht="12.75">
      <c r="A850" s="2">
        <v>12</v>
      </c>
      <c r="B850" s="194" t="s">
        <v>912</v>
      </c>
      <c r="C850" s="193">
        <v>2011</v>
      </c>
      <c r="D850" s="98">
        <v>307.5</v>
      </c>
    </row>
    <row r="851" spans="1:4" ht="15" customHeight="1">
      <c r="A851" s="137"/>
      <c r="B851" s="262" t="s">
        <v>1172</v>
      </c>
      <c r="C851" s="264"/>
      <c r="D851" s="180">
        <f>SUM(D839:D850)</f>
        <v>27203.29</v>
      </c>
    </row>
    <row r="852" spans="1:4" ht="15" customHeight="1">
      <c r="A852" s="300" t="s">
        <v>1106</v>
      </c>
      <c r="B852" s="301"/>
      <c r="C852" s="301"/>
      <c r="D852" s="302"/>
    </row>
    <row r="853" spans="1:4" ht="12.75">
      <c r="A853" s="2">
        <v>1</v>
      </c>
      <c r="B853" s="1" t="s">
        <v>128</v>
      </c>
      <c r="C853" s="2">
        <v>2007</v>
      </c>
      <c r="D853" s="18">
        <v>3592.9</v>
      </c>
    </row>
    <row r="854" spans="1:4" ht="12.75">
      <c r="A854" s="2">
        <v>2</v>
      </c>
      <c r="B854" s="1" t="s">
        <v>1055</v>
      </c>
      <c r="C854" s="2">
        <v>2007</v>
      </c>
      <c r="D854" s="18">
        <v>2464.4</v>
      </c>
    </row>
    <row r="855" spans="1:4" ht="12.75">
      <c r="A855" s="2">
        <v>3</v>
      </c>
      <c r="B855" s="75" t="s">
        <v>129</v>
      </c>
      <c r="C855" s="127">
        <v>2008</v>
      </c>
      <c r="D855" s="18">
        <v>1600.01</v>
      </c>
    </row>
    <row r="856" spans="1:4" ht="12.75">
      <c r="A856" s="2">
        <v>4</v>
      </c>
      <c r="B856" s="75" t="s">
        <v>130</v>
      </c>
      <c r="C856" s="127">
        <v>2008</v>
      </c>
      <c r="D856" s="18">
        <v>2050</v>
      </c>
    </row>
    <row r="857" spans="1:4" ht="12.75" customHeight="1">
      <c r="A857" s="2">
        <v>5</v>
      </c>
      <c r="B857" s="75" t="s">
        <v>131</v>
      </c>
      <c r="C857" s="127">
        <v>2008</v>
      </c>
      <c r="D857" s="18">
        <v>1990</v>
      </c>
    </row>
    <row r="858" spans="1:4" ht="12.75" customHeight="1">
      <c r="A858" s="2">
        <v>6</v>
      </c>
      <c r="B858" s="75" t="s">
        <v>132</v>
      </c>
      <c r="C858" s="127">
        <v>2010</v>
      </c>
      <c r="D858" s="18">
        <v>2699.99</v>
      </c>
    </row>
    <row r="859" spans="1:4" ht="12" customHeight="1">
      <c r="A859" s="2">
        <v>7</v>
      </c>
      <c r="B859" s="75" t="s">
        <v>133</v>
      </c>
      <c r="C859" s="127">
        <v>2011</v>
      </c>
      <c r="D859" s="18">
        <v>2500</v>
      </c>
    </row>
    <row r="860" spans="1:4" ht="15" customHeight="1">
      <c r="A860" s="137"/>
      <c r="B860" s="262" t="s">
        <v>1172</v>
      </c>
      <c r="C860" s="264"/>
      <c r="D860" s="19">
        <f>SUM(D853:D859)</f>
        <v>16897.300000000003</v>
      </c>
    </row>
    <row r="861" spans="1:4" ht="15" customHeight="1">
      <c r="A861" s="300" t="s">
        <v>181</v>
      </c>
      <c r="B861" s="301"/>
      <c r="C861" s="301"/>
      <c r="D861" s="302"/>
    </row>
    <row r="862" spans="1:4" ht="12.75" customHeight="1">
      <c r="A862" s="2">
        <v>1</v>
      </c>
      <c r="B862" s="75" t="s">
        <v>182</v>
      </c>
      <c r="C862" s="127">
        <v>2007</v>
      </c>
      <c r="D862" s="18">
        <v>3592.9</v>
      </c>
    </row>
    <row r="863" spans="1:4" ht="12.75">
      <c r="A863" s="2">
        <v>2</v>
      </c>
      <c r="B863" s="75" t="s">
        <v>183</v>
      </c>
      <c r="C863" s="127">
        <v>2008</v>
      </c>
      <c r="D863" s="18">
        <v>2075</v>
      </c>
    </row>
    <row r="864" spans="1:4" ht="12.75">
      <c r="A864" s="2">
        <v>3</v>
      </c>
      <c r="B864" s="75" t="s">
        <v>184</v>
      </c>
      <c r="C864" s="127">
        <v>2009</v>
      </c>
      <c r="D864" s="18">
        <v>1897</v>
      </c>
    </row>
    <row r="865" spans="1:4" ht="12.75">
      <c r="A865" s="2">
        <v>4</v>
      </c>
      <c r="B865" s="75" t="s">
        <v>185</v>
      </c>
      <c r="C865" s="127">
        <v>2010</v>
      </c>
      <c r="D865" s="18">
        <v>2200</v>
      </c>
    </row>
    <row r="866" spans="1:4" ht="12.75">
      <c r="A866" s="2">
        <v>5</v>
      </c>
      <c r="B866" s="75" t="s">
        <v>152</v>
      </c>
      <c r="C866" s="127">
        <v>2007</v>
      </c>
      <c r="D866" s="18">
        <v>2464.4</v>
      </c>
    </row>
    <row r="867" spans="1:5" ht="12.75">
      <c r="A867" s="2">
        <v>6</v>
      </c>
      <c r="B867" s="75" t="s">
        <v>1154</v>
      </c>
      <c r="C867" s="127">
        <v>2007</v>
      </c>
      <c r="D867" s="18">
        <v>2000</v>
      </c>
      <c r="E867" s="141"/>
    </row>
    <row r="868" spans="1:4" ht="12.75">
      <c r="A868" s="2">
        <v>7</v>
      </c>
      <c r="B868" s="75" t="s">
        <v>166</v>
      </c>
      <c r="C868" s="127">
        <v>2009</v>
      </c>
      <c r="D868" s="18">
        <v>399</v>
      </c>
    </row>
    <row r="869" spans="1:4" ht="12.75">
      <c r="A869" s="2">
        <v>8</v>
      </c>
      <c r="B869" s="75" t="s">
        <v>172</v>
      </c>
      <c r="C869" s="127">
        <v>2009</v>
      </c>
      <c r="D869" s="18">
        <v>317</v>
      </c>
    </row>
    <row r="870" spans="1:4" ht="12.75">
      <c r="A870" s="2">
        <v>9</v>
      </c>
      <c r="B870" s="75" t="s">
        <v>175</v>
      </c>
      <c r="C870" s="127">
        <v>2010</v>
      </c>
      <c r="D870" s="18">
        <v>1486.96</v>
      </c>
    </row>
    <row r="871" spans="1:4" ht="12.75">
      <c r="A871" s="2">
        <v>10</v>
      </c>
      <c r="B871" s="75" t="s">
        <v>180</v>
      </c>
      <c r="C871" s="127">
        <v>2011</v>
      </c>
      <c r="D871" s="18">
        <v>1066</v>
      </c>
    </row>
    <row r="872" spans="1:4" ht="15" customHeight="1">
      <c r="A872" s="137"/>
      <c r="B872" s="262" t="s">
        <v>1172</v>
      </c>
      <c r="C872" s="264"/>
      <c r="D872" s="19">
        <f>SUM(D862:D871)</f>
        <v>17498.26</v>
      </c>
    </row>
    <row r="873" spans="1:4" ht="15" customHeight="1">
      <c r="A873" s="300" t="s">
        <v>202</v>
      </c>
      <c r="B873" s="301"/>
      <c r="C873" s="301"/>
      <c r="D873" s="302"/>
    </row>
    <row r="874" spans="1:4" ht="12.75">
      <c r="A874" s="2">
        <v>1</v>
      </c>
      <c r="B874" s="1" t="s">
        <v>1243</v>
      </c>
      <c r="C874" s="2">
        <v>2007</v>
      </c>
      <c r="D874" s="18">
        <v>2464.4</v>
      </c>
    </row>
    <row r="875" spans="1:4" ht="12.75">
      <c r="A875" s="2">
        <v>2</v>
      </c>
      <c r="B875" s="1" t="s">
        <v>1252</v>
      </c>
      <c r="C875" s="2">
        <v>2008</v>
      </c>
      <c r="D875" s="18">
        <v>1198.99</v>
      </c>
    </row>
    <row r="876" spans="1:4" ht="12.75" customHeight="1">
      <c r="A876" s="2">
        <v>3</v>
      </c>
      <c r="B876" s="1" t="s">
        <v>1257</v>
      </c>
      <c r="C876" s="2">
        <v>2009</v>
      </c>
      <c r="D876" s="18">
        <v>2250</v>
      </c>
    </row>
    <row r="877" spans="1:4" ht="12.75" customHeight="1">
      <c r="A877" s="2">
        <v>4</v>
      </c>
      <c r="B877" s="1" t="s">
        <v>1271</v>
      </c>
      <c r="C877" s="2">
        <v>2009</v>
      </c>
      <c r="D877" s="18">
        <v>420</v>
      </c>
    </row>
    <row r="878" spans="1:4" ht="12.75">
      <c r="A878" s="2">
        <v>5</v>
      </c>
      <c r="B878" s="1" t="s">
        <v>1260</v>
      </c>
      <c r="C878" s="2">
        <v>2010</v>
      </c>
      <c r="D878" s="18">
        <v>1718.41</v>
      </c>
    </row>
    <row r="879" spans="1:4" ht="12.75">
      <c r="A879" s="2">
        <v>6</v>
      </c>
      <c r="B879" s="75" t="s">
        <v>692</v>
      </c>
      <c r="C879" s="127">
        <v>2011</v>
      </c>
      <c r="D879" s="18">
        <v>1690</v>
      </c>
    </row>
    <row r="880" spans="1:4" ht="12.75">
      <c r="A880" s="2">
        <v>7</v>
      </c>
      <c r="B880" s="75" t="s">
        <v>1262</v>
      </c>
      <c r="C880" s="127">
        <v>2011</v>
      </c>
      <c r="D880" s="18">
        <v>470</v>
      </c>
    </row>
    <row r="881" spans="1:4" ht="12.75">
      <c r="A881" s="2">
        <v>8</v>
      </c>
      <c r="B881" s="1" t="s">
        <v>1263</v>
      </c>
      <c r="C881" s="2">
        <v>2011</v>
      </c>
      <c r="D881" s="18">
        <v>167</v>
      </c>
    </row>
    <row r="882" spans="1:4" ht="12.75">
      <c r="A882" s="2">
        <v>9</v>
      </c>
      <c r="B882" s="75" t="s">
        <v>1261</v>
      </c>
      <c r="C882" s="127">
        <v>2011</v>
      </c>
      <c r="D882" s="18">
        <v>150</v>
      </c>
    </row>
    <row r="883" spans="1:4" ht="15" customHeight="1">
      <c r="A883" s="137"/>
      <c r="B883" s="262" t="s">
        <v>1172</v>
      </c>
      <c r="C883" s="264"/>
      <c r="D883" s="19">
        <f>SUM(D874:D882)</f>
        <v>10528.8</v>
      </c>
    </row>
    <row r="884" spans="1:4" ht="15" customHeight="1">
      <c r="A884" s="300" t="s">
        <v>1281</v>
      </c>
      <c r="B884" s="301"/>
      <c r="C884" s="301"/>
      <c r="D884" s="302"/>
    </row>
    <row r="885" spans="1:4" ht="12.75" customHeight="1">
      <c r="A885" s="2">
        <v>1</v>
      </c>
      <c r="B885" s="75" t="s">
        <v>1294</v>
      </c>
      <c r="C885" s="127">
        <v>2008</v>
      </c>
      <c r="D885" s="18">
        <v>3281.8</v>
      </c>
    </row>
    <row r="886" spans="1:4" ht="12.75">
      <c r="A886" s="2">
        <v>2</v>
      </c>
      <c r="B886" s="75" t="s">
        <v>1295</v>
      </c>
      <c r="C886" s="127">
        <v>2008</v>
      </c>
      <c r="D886" s="18">
        <v>1842.2</v>
      </c>
    </row>
    <row r="887" spans="1:4" ht="12.75">
      <c r="A887" s="2">
        <v>3</v>
      </c>
      <c r="B887" s="75" t="s">
        <v>1296</v>
      </c>
      <c r="C887" s="127">
        <v>2010</v>
      </c>
      <c r="D887" s="18">
        <v>1330</v>
      </c>
    </row>
    <row r="888" spans="1:4" ht="12.75" customHeight="1">
      <c r="A888" s="2">
        <v>4</v>
      </c>
      <c r="B888" s="75" t="s">
        <v>1293</v>
      </c>
      <c r="C888" s="127">
        <v>2011</v>
      </c>
      <c r="D888" s="18">
        <v>14995.02</v>
      </c>
    </row>
    <row r="889" spans="1:4" ht="15" customHeight="1">
      <c r="A889" s="137"/>
      <c r="B889" s="262" t="s">
        <v>1172</v>
      </c>
      <c r="C889" s="264"/>
      <c r="D889" s="19">
        <f>SUM(D885:D888)</f>
        <v>21449.02</v>
      </c>
    </row>
    <row r="890" spans="1:4" ht="15" customHeight="1">
      <c r="A890" s="300" t="s">
        <v>881</v>
      </c>
      <c r="B890" s="301"/>
      <c r="C890" s="301"/>
      <c r="D890" s="302"/>
    </row>
    <row r="891" spans="1:4" ht="12.75">
      <c r="A891" s="2">
        <v>1</v>
      </c>
      <c r="B891" s="1" t="s">
        <v>1320</v>
      </c>
      <c r="C891" s="2">
        <v>2007</v>
      </c>
      <c r="D891" s="18">
        <v>1008.9</v>
      </c>
    </row>
    <row r="892" spans="1:4" ht="12.75">
      <c r="A892" s="2">
        <v>2</v>
      </c>
      <c r="B892" s="75" t="s">
        <v>1321</v>
      </c>
      <c r="C892" s="127">
        <v>2009</v>
      </c>
      <c r="D892" s="18">
        <v>3200</v>
      </c>
    </row>
    <row r="893" spans="1:4" ht="12.75">
      <c r="A893" s="2">
        <v>3</v>
      </c>
      <c r="B893" s="75" t="s">
        <v>1322</v>
      </c>
      <c r="C893" s="127">
        <v>2009</v>
      </c>
      <c r="D893" s="18">
        <v>7699.99</v>
      </c>
    </row>
    <row r="894" spans="1:4" ht="12.75">
      <c r="A894" s="2">
        <v>4</v>
      </c>
      <c r="B894" s="75" t="s">
        <v>1323</v>
      </c>
      <c r="C894" s="127">
        <v>2010</v>
      </c>
      <c r="D894" s="18">
        <v>2499.99</v>
      </c>
    </row>
    <row r="895" spans="1:4" ht="12.75">
      <c r="A895" s="2">
        <v>5</v>
      </c>
      <c r="B895" s="75" t="s">
        <v>1324</v>
      </c>
      <c r="C895" s="127">
        <v>2010</v>
      </c>
      <c r="D895" s="18">
        <v>958</v>
      </c>
    </row>
    <row r="896" spans="1:4" ht="15" customHeight="1">
      <c r="A896" s="137"/>
      <c r="B896" s="262" t="s">
        <v>1172</v>
      </c>
      <c r="C896" s="264"/>
      <c r="D896" s="19">
        <f>SUM(D891:D895)</f>
        <v>15366.88</v>
      </c>
    </row>
    <row r="897" spans="1:4" ht="15" customHeight="1">
      <c r="A897" s="300" t="s">
        <v>1963</v>
      </c>
      <c r="B897" s="301"/>
      <c r="C897" s="301"/>
      <c r="D897" s="302"/>
    </row>
    <row r="898" spans="1:4" ht="12.75">
      <c r="A898" s="2">
        <v>1</v>
      </c>
      <c r="B898" s="75" t="s">
        <v>1357</v>
      </c>
      <c r="C898" s="127">
        <v>2010</v>
      </c>
      <c r="D898" s="18">
        <v>834.99</v>
      </c>
    </row>
    <row r="899" spans="1:4" ht="12.75">
      <c r="A899" s="2">
        <v>2</v>
      </c>
      <c r="B899" s="75" t="s">
        <v>1359</v>
      </c>
      <c r="C899" s="127">
        <v>2011</v>
      </c>
      <c r="D899" s="18">
        <v>7905.6</v>
      </c>
    </row>
    <row r="900" spans="1:4" ht="12.75">
      <c r="A900" s="2">
        <v>3</v>
      </c>
      <c r="B900" s="1" t="s">
        <v>1808</v>
      </c>
      <c r="C900" s="2">
        <v>2011</v>
      </c>
      <c r="D900" s="18">
        <v>2552</v>
      </c>
    </row>
    <row r="901" spans="1:4" ht="12.75" customHeight="1">
      <c r="A901" s="2">
        <v>4</v>
      </c>
      <c r="B901" s="75" t="s">
        <v>1808</v>
      </c>
      <c r="C901" s="127">
        <v>2011</v>
      </c>
      <c r="D901" s="18">
        <v>3193.35</v>
      </c>
    </row>
    <row r="902" spans="1:4" ht="15" customHeight="1">
      <c r="A902" s="137"/>
      <c r="B902" s="262" t="s">
        <v>1172</v>
      </c>
      <c r="C902" s="264"/>
      <c r="D902" s="19">
        <f>SUM(D898:D901)</f>
        <v>14485.94</v>
      </c>
    </row>
    <row r="903" spans="1:4" ht="15" customHeight="1">
      <c r="A903" s="300" t="s">
        <v>1376</v>
      </c>
      <c r="B903" s="301"/>
      <c r="C903" s="301"/>
      <c r="D903" s="302"/>
    </row>
    <row r="904" spans="1:4" ht="12.75" customHeight="1">
      <c r="A904" s="2">
        <v>1</v>
      </c>
      <c r="B904" s="1" t="s">
        <v>1395</v>
      </c>
      <c r="C904" s="2">
        <v>2007</v>
      </c>
      <c r="D904" s="18">
        <v>3281</v>
      </c>
    </row>
    <row r="905" spans="1:7" ht="12.75" customHeight="1">
      <c r="A905" s="2">
        <v>2</v>
      </c>
      <c r="B905" s="1" t="s">
        <v>1383</v>
      </c>
      <c r="C905" s="2">
        <v>2007</v>
      </c>
      <c r="D905" s="18">
        <v>1842</v>
      </c>
      <c r="E905" s="81"/>
      <c r="F905" s="80"/>
      <c r="G905" s="82"/>
    </row>
    <row r="906" spans="1:7" ht="12.75" customHeight="1">
      <c r="A906" s="2">
        <v>3</v>
      </c>
      <c r="B906" s="75" t="s">
        <v>1396</v>
      </c>
      <c r="C906" s="127">
        <v>2010</v>
      </c>
      <c r="D906" s="18">
        <v>15166</v>
      </c>
      <c r="E906" s="81"/>
      <c r="F906" s="80"/>
      <c r="G906" s="82"/>
    </row>
    <row r="907" spans="1:4" ht="15" customHeight="1">
      <c r="A907" s="137"/>
      <c r="B907" s="262" t="s">
        <v>1172</v>
      </c>
      <c r="C907" s="264"/>
      <c r="D907" s="19">
        <f>SUM(D904:D906)</f>
        <v>20289</v>
      </c>
    </row>
    <row r="909" spans="1:4" ht="12.75">
      <c r="A909" s="76"/>
      <c r="C909" s="125"/>
      <c r="D909" s="181"/>
    </row>
    <row r="910" spans="1:4" ht="24.75" customHeight="1">
      <c r="A910" s="305" t="s">
        <v>1214</v>
      </c>
      <c r="B910" s="306"/>
      <c r="C910" s="306"/>
      <c r="D910" s="307"/>
    </row>
    <row r="911" spans="1:4" ht="24.75" customHeight="1">
      <c r="A911" s="114" t="s">
        <v>1196</v>
      </c>
      <c r="B911" s="114" t="s">
        <v>1204</v>
      </c>
      <c r="C911" s="114" t="s">
        <v>1205</v>
      </c>
      <c r="D911" s="172" t="s">
        <v>1206</v>
      </c>
    </row>
    <row r="912" spans="1:4" ht="15" customHeight="1">
      <c r="A912" s="300" t="s">
        <v>796</v>
      </c>
      <c r="B912" s="301"/>
      <c r="C912" s="301"/>
      <c r="D912" s="302"/>
    </row>
    <row r="913" spans="1:4" ht="12.75">
      <c r="A913" s="2">
        <v>1</v>
      </c>
      <c r="B913" s="140" t="s">
        <v>1853</v>
      </c>
      <c r="C913" s="8">
        <v>2007</v>
      </c>
      <c r="D913" s="18">
        <v>2340</v>
      </c>
    </row>
    <row r="914" spans="1:4" ht="12.75">
      <c r="A914" s="2">
        <v>2</v>
      </c>
      <c r="B914" s="140" t="s">
        <v>1854</v>
      </c>
      <c r="C914" s="8">
        <v>2009</v>
      </c>
      <c r="D914" s="18">
        <v>1560</v>
      </c>
    </row>
    <row r="915" spans="1:4" ht="12.75">
      <c r="A915" s="2">
        <v>3</v>
      </c>
      <c r="B915" s="140" t="s">
        <v>1855</v>
      </c>
      <c r="C915" s="8">
        <v>2007</v>
      </c>
      <c r="D915" s="18">
        <v>270</v>
      </c>
    </row>
    <row r="916" spans="1:4" ht="12.75">
      <c r="A916" s="2">
        <v>4</v>
      </c>
      <c r="B916" s="140" t="s">
        <v>1856</v>
      </c>
      <c r="C916" s="8">
        <v>2009</v>
      </c>
      <c r="D916" s="18">
        <v>1892.6</v>
      </c>
    </row>
    <row r="917" spans="1:4" ht="12.75">
      <c r="A917" s="2">
        <v>5</v>
      </c>
      <c r="B917" s="140" t="s">
        <v>1857</v>
      </c>
      <c r="C917" s="8">
        <v>2007</v>
      </c>
      <c r="D917" s="18">
        <v>6700</v>
      </c>
    </row>
    <row r="918" spans="1:4" ht="12.75" customHeight="1">
      <c r="A918" s="2">
        <v>6</v>
      </c>
      <c r="B918" s="140" t="s">
        <v>1858</v>
      </c>
      <c r="C918" s="8">
        <v>2007</v>
      </c>
      <c r="D918" s="18">
        <v>1233</v>
      </c>
    </row>
    <row r="919" spans="1:4" ht="15" customHeight="1">
      <c r="A919" s="2"/>
      <c r="B919" s="262" t="s">
        <v>1172</v>
      </c>
      <c r="C919" s="264"/>
      <c r="D919" s="19">
        <f>SUM(D913:D918)</f>
        <v>13995.6</v>
      </c>
    </row>
    <row r="920" spans="1:4" ht="15" customHeight="1">
      <c r="A920" s="300" t="s">
        <v>439</v>
      </c>
      <c r="B920" s="301"/>
      <c r="C920" s="301"/>
      <c r="D920" s="302"/>
    </row>
    <row r="921" spans="1:4" ht="13.5" customHeight="1">
      <c r="A921" s="2">
        <v>1</v>
      </c>
      <c r="B921" s="29" t="s">
        <v>440</v>
      </c>
      <c r="C921" s="30">
        <v>2009</v>
      </c>
      <c r="D921" s="31">
        <v>15000</v>
      </c>
    </row>
    <row r="922" spans="1:4" ht="15" customHeight="1">
      <c r="A922" s="2"/>
      <c r="B922" s="262" t="s">
        <v>1172</v>
      </c>
      <c r="C922" s="264"/>
      <c r="D922" s="19">
        <f>SUM(D921)</f>
        <v>15000</v>
      </c>
    </row>
    <row r="923" spans="1:4" ht="15" customHeight="1">
      <c r="A923" s="300" t="s">
        <v>519</v>
      </c>
      <c r="B923" s="301"/>
      <c r="C923" s="301"/>
      <c r="D923" s="302"/>
    </row>
    <row r="924" spans="1:4" ht="12.75">
      <c r="A924" s="2">
        <v>1</v>
      </c>
      <c r="B924" s="17" t="s">
        <v>520</v>
      </c>
      <c r="C924" s="2"/>
      <c r="D924" s="18">
        <v>31534.78</v>
      </c>
    </row>
    <row r="925" spans="1:4" ht="15" customHeight="1">
      <c r="A925" s="131"/>
      <c r="B925" s="262" t="s">
        <v>1172</v>
      </c>
      <c r="C925" s="264"/>
      <c r="D925" s="19">
        <f>SUM(D924)</f>
        <v>31534.78</v>
      </c>
    </row>
    <row r="926" spans="1:4" ht="15" customHeight="1">
      <c r="A926" s="300" t="s">
        <v>569</v>
      </c>
      <c r="B926" s="301"/>
      <c r="C926" s="301"/>
      <c r="D926" s="302"/>
    </row>
    <row r="927" spans="1:4" ht="12.75">
      <c r="A927" s="2">
        <v>1</v>
      </c>
      <c r="B927" s="1" t="s">
        <v>570</v>
      </c>
      <c r="C927" s="2">
        <v>2009</v>
      </c>
      <c r="D927" s="18">
        <v>989</v>
      </c>
    </row>
    <row r="928" spans="2:4" ht="15" customHeight="1">
      <c r="B928" s="262" t="s">
        <v>1172</v>
      </c>
      <c r="C928" s="264"/>
      <c r="D928" s="19">
        <f>SUM(D927)</f>
        <v>989</v>
      </c>
    </row>
    <row r="929" spans="1:4" ht="15" customHeight="1">
      <c r="A929" s="300" t="s">
        <v>605</v>
      </c>
      <c r="B929" s="301"/>
      <c r="C929" s="301"/>
      <c r="D929" s="302"/>
    </row>
    <row r="930" spans="1:4" ht="12.75">
      <c r="A930" s="2">
        <v>1</v>
      </c>
      <c r="B930" s="96" t="s">
        <v>606</v>
      </c>
      <c r="C930" s="2">
        <v>2010</v>
      </c>
      <c r="D930" s="18">
        <v>3355</v>
      </c>
    </row>
    <row r="931" spans="1:4" ht="12.75">
      <c r="A931" s="2">
        <v>2</v>
      </c>
      <c r="B931" s="96" t="s">
        <v>607</v>
      </c>
      <c r="C931" s="2">
        <v>2010</v>
      </c>
      <c r="D931" s="18">
        <v>3283.02</v>
      </c>
    </row>
    <row r="932" spans="1:4" ht="12.75">
      <c r="A932" s="2">
        <v>3</v>
      </c>
      <c r="B932" s="96" t="s">
        <v>608</v>
      </c>
      <c r="C932" s="2">
        <v>2010</v>
      </c>
      <c r="D932" s="18">
        <v>2524.18</v>
      </c>
    </row>
    <row r="933" spans="1:4" ht="15" customHeight="1">
      <c r="A933" s="2"/>
      <c r="B933" s="262" t="s">
        <v>1172</v>
      </c>
      <c r="C933" s="264"/>
      <c r="D933" s="19">
        <f>SUM(D930:D932)</f>
        <v>9162.2</v>
      </c>
    </row>
    <row r="934" spans="1:4" ht="15" customHeight="1">
      <c r="A934" s="300" t="s">
        <v>708</v>
      </c>
      <c r="B934" s="301"/>
      <c r="C934" s="301"/>
      <c r="D934" s="302"/>
    </row>
    <row r="935" spans="1:4" ht="12.75">
      <c r="A935" s="2">
        <v>1</v>
      </c>
      <c r="B935" s="1" t="s">
        <v>709</v>
      </c>
      <c r="C935" s="2">
        <v>2007</v>
      </c>
      <c r="D935" s="18">
        <v>2505</v>
      </c>
    </row>
    <row r="936" spans="1:4" ht="15" customHeight="1">
      <c r="A936" s="2"/>
      <c r="B936" s="262" t="s">
        <v>1172</v>
      </c>
      <c r="C936" s="264"/>
      <c r="D936" s="19">
        <f>SUM(D935)</f>
        <v>2505</v>
      </c>
    </row>
    <row r="937" spans="1:4" ht="15" customHeight="1">
      <c r="A937" s="300" t="s">
        <v>186</v>
      </c>
      <c r="B937" s="301"/>
      <c r="C937" s="301"/>
      <c r="D937" s="302"/>
    </row>
    <row r="938" spans="1:4" ht="25.5">
      <c r="A938" s="2">
        <v>1</v>
      </c>
      <c r="B938" s="133" t="s">
        <v>187</v>
      </c>
      <c r="C938" s="134">
        <v>2007</v>
      </c>
      <c r="D938" s="135">
        <v>14746</v>
      </c>
    </row>
    <row r="939" spans="1:4" ht="25.5">
      <c r="A939" s="2">
        <v>2</v>
      </c>
      <c r="B939" s="133" t="s">
        <v>187</v>
      </c>
      <c r="C939" s="134">
        <v>2008</v>
      </c>
      <c r="D939" s="135">
        <v>10000</v>
      </c>
    </row>
    <row r="940" spans="1:4" ht="25.5">
      <c r="A940" s="2">
        <v>3</v>
      </c>
      <c r="B940" s="133" t="s">
        <v>187</v>
      </c>
      <c r="C940" s="134">
        <v>2009</v>
      </c>
      <c r="D940" s="135">
        <v>7346</v>
      </c>
    </row>
    <row r="941" spans="1:4" ht="15" customHeight="1">
      <c r="A941" s="5"/>
      <c r="B941" s="262" t="s">
        <v>1172</v>
      </c>
      <c r="C941" s="264"/>
      <c r="D941" s="136">
        <f>SUM(D938:D940)</f>
        <v>32092</v>
      </c>
    </row>
    <row r="942" spans="1:4" ht="15" customHeight="1">
      <c r="A942" s="300" t="s">
        <v>1297</v>
      </c>
      <c r="B942" s="301"/>
      <c r="C942" s="301"/>
      <c r="D942" s="302"/>
    </row>
    <row r="943" spans="1:4" ht="12.75">
      <c r="A943" s="2">
        <v>1</v>
      </c>
      <c r="B943" s="138" t="s">
        <v>1298</v>
      </c>
      <c r="C943" s="139">
        <v>2008</v>
      </c>
      <c r="D943" s="174">
        <v>1775.1</v>
      </c>
    </row>
    <row r="944" spans="1:4" ht="12.75">
      <c r="A944" s="2">
        <v>2</v>
      </c>
      <c r="B944" s="138" t="s">
        <v>1299</v>
      </c>
      <c r="C944" s="139">
        <v>2008</v>
      </c>
      <c r="D944" s="174">
        <v>2232.6</v>
      </c>
    </row>
    <row r="945" spans="1:4" ht="12.75">
      <c r="A945" s="2">
        <v>3</v>
      </c>
      <c r="B945" s="138" t="s">
        <v>1300</v>
      </c>
      <c r="C945" s="139">
        <v>2009</v>
      </c>
      <c r="D945" s="174">
        <v>2135</v>
      </c>
    </row>
    <row r="946" spans="1:4" ht="15" customHeight="1">
      <c r="A946" s="2"/>
      <c r="B946" s="262" t="s">
        <v>1172</v>
      </c>
      <c r="C946" s="264"/>
      <c r="D946" s="19">
        <f>SUM(D943:D945)</f>
        <v>6142.7</v>
      </c>
    </row>
    <row r="947" spans="1:4" ht="15" customHeight="1">
      <c r="A947" s="300" t="s">
        <v>75</v>
      </c>
      <c r="B947" s="301"/>
      <c r="C947" s="301"/>
      <c r="D947" s="302"/>
    </row>
    <row r="948" spans="1:4" ht="12.75">
      <c r="A948" s="2">
        <v>1</v>
      </c>
      <c r="B948" s="140" t="s">
        <v>76</v>
      </c>
      <c r="C948" s="8">
        <v>2007</v>
      </c>
      <c r="D948" s="18">
        <v>14598.98</v>
      </c>
    </row>
    <row r="949" spans="1:4" ht="12.75">
      <c r="A949" s="2">
        <v>2</v>
      </c>
      <c r="B949" s="140" t="s">
        <v>77</v>
      </c>
      <c r="C949" s="8">
        <v>2008</v>
      </c>
      <c r="D949" s="18">
        <v>2080</v>
      </c>
    </row>
    <row r="950" spans="1:4" ht="12.75">
      <c r="A950" s="2">
        <v>3</v>
      </c>
      <c r="B950" s="140" t="s">
        <v>78</v>
      </c>
      <c r="C950" s="8">
        <v>2008</v>
      </c>
      <c r="D950" s="18">
        <v>3940</v>
      </c>
    </row>
    <row r="951" spans="1:4" ht="12.75">
      <c r="A951" s="2">
        <v>4</v>
      </c>
      <c r="B951" s="140" t="s">
        <v>77</v>
      </c>
      <c r="C951" s="8">
        <v>2009</v>
      </c>
      <c r="D951" s="18">
        <v>2684</v>
      </c>
    </row>
    <row r="952" spans="1:4" ht="12.75">
      <c r="A952" s="2">
        <v>5</v>
      </c>
      <c r="B952" s="140" t="s">
        <v>77</v>
      </c>
      <c r="C952" s="8">
        <v>2009</v>
      </c>
      <c r="D952" s="18">
        <v>2968.26</v>
      </c>
    </row>
    <row r="953" spans="1:4" ht="15" customHeight="1">
      <c r="A953" s="2"/>
      <c r="B953" s="262" t="s">
        <v>1172</v>
      </c>
      <c r="C953" s="264"/>
      <c r="D953" s="19">
        <f>SUM(D948:D952)</f>
        <v>26271.239999999998</v>
      </c>
    </row>
    <row r="954" spans="1:4" ht="12.75">
      <c r="A954" s="76"/>
      <c r="C954" s="125"/>
      <c r="D954" s="181"/>
    </row>
    <row r="955" spans="1:4" ht="12.75">
      <c r="A955" s="76"/>
      <c r="C955" s="125"/>
      <c r="D955" s="181"/>
    </row>
    <row r="956" spans="1:6" ht="15">
      <c r="A956" s="310" t="s">
        <v>1208</v>
      </c>
      <c r="B956" s="310"/>
      <c r="C956" s="310"/>
      <c r="D956" s="182">
        <v>4717842.54</v>
      </c>
      <c r="E956" s="141"/>
      <c r="F956" s="141"/>
    </row>
    <row r="957" spans="1:6" ht="15">
      <c r="A957" s="310" t="s">
        <v>1209</v>
      </c>
      <c r="B957" s="310"/>
      <c r="C957" s="310"/>
      <c r="D957" s="182">
        <v>742516.28</v>
      </c>
      <c r="E957" s="141"/>
      <c r="F957" s="141"/>
    </row>
    <row r="958" spans="1:5" ht="15">
      <c r="A958" s="310" t="s">
        <v>1210</v>
      </c>
      <c r="B958" s="310"/>
      <c r="C958" s="310"/>
      <c r="D958" s="184">
        <f>SUM(D919,D922,D925,D928,D933,D936,D941,D946,D953)</f>
        <v>137692.52</v>
      </c>
      <c r="E958" s="141"/>
    </row>
    <row r="959" spans="1:4" ht="12.75">
      <c r="A959" s="76"/>
      <c r="C959" s="125"/>
      <c r="D959" s="181"/>
    </row>
    <row r="960" spans="1:4" ht="12.75">
      <c r="A960" s="76"/>
      <c r="C960" s="125"/>
      <c r="D960" s="181"/>
    </row>
    <row r="961" spans="1:5" ht="12.75">
      <c r="A961" s="76"/>
      <c r="C961" s="125"/>
      <c r="D961" s="181"/>
      <c r="E961" s="141"/>
    </row>
    <row r="962" spans="1:4" ht="12.75">
      <c r="A962" s="76"/>
      <c r="C962" s="125"/>
      <c r="D962" s="181"/>
    </row>
    <row r="963" spans="1:4" ht="12.75">
      <c r="A963" s="76"/>
      <c r="C963" s="125"/>
      <c r="D963" s="181"/>
    </row>
    <row r="964" spans="1:6" ht="12.75">
      <c r="A964" s="76"/>
      <c r="C964" s="125"/>
      <c r="D964" s="181"/>
      <c r="F964" s="141"/>
    </row>
    <row r="965" spans="1:4" ht="12.75">
      <c r="A965" s="76"/>
      <c r="C965" s="125"/>
      <c r="D965" s="181"/>
    </row>
    <row r="966" spans="1:4" ht="12.75">
      <c r="A966" s="76"/>
      <c r="C966" s="125"/>
      <c r="D966" s="181"/>
    </row>
    <row r="967" spans="1:4" ht="12.75">
      <c r="A967" s="76"/>
      <c r="C967" s="125"/>
      <c r="D967" s="181"/>
    </row>
    <row r="968" spans="1:4" ht="12.75">
      <c r="A968" s="76"/>
      <c r="C968" s="125"/>
      <c r="D968" s="181"/>
    </row>
    <row r="969" spans="1:4" ht="12.75">
      <c r="A969" s="76"/>
      <c r="C969" s="125"/>
      <c r="D969" s="181"/>
    </row>
    <row r="970" spans="1:4" ht="12.75">
      <c r="A970" s="76"/>
      <c r="C970" s="125"/>
      <c r="D970" s="181"/>
    </row>
    <row r="971" spans="1:4" ht="12.75">
      <c r="A971" s="76"/>
      <c r="C971" s="125"/>
      <c r="D971" s="181"/>
    </row>
    <row r="972" spans="1:4" ht="12.75">
      <c r="A972" s="76"/>
      <c r="C972" s="125"/>
      <c r="D972" s="181"/>
    </row>
    <row r="973" spans="1:4" ht="12.75">
      <c r="A973" s="76"/>
      <c r="C973" s="125"/>
      <c r="D973" s="181"/>
    </row>
    <row r="974" spans="1:4" ht="12.75">
      <c r="A974" s="76"/>
      <c r="C974" s="125"/>
      <c r="D974" s="181"/>
    </row>
    <row r="975" spans="1:4" ht="12.75">
      <c r="A975" s="76"/>
      <c r="C975" s="125"/>
      <c r="D975" s="181"/>
    </row>
    <row r="976" spans="1:4" ht="12.75">
      <c r="A976" s="76"/>
      <c r="C976" s="125"/>
      <c r="D976" s="181"/>
    </row>
    <row r="977" spans="1:4" ht="12.75">
      <c r="A977" s="76"/>
      <c r="C977" s="125"/>
      <c r="D977" s="181"/>
    </row>
    <row r="978" spans="1:4" ht="12.75">
      <c r="A978" s="76"/>
      <c r="C978" s="125"/>
      <c r="D978" s="181"/>
    </row>
    <row r="979" spans="1:4" ht="12.75">
      <c r="A979" s="76"/>
      <c r="C979" s="125"/>
      <c r="D979" s="181"/>
    </row>
    <row r="980" spans="1:4" ht="12.75">
      <c r="A980" s="76"/>
      <c r="C980" s="125"/>
      <c r="D980" s="181"/>
    </row>
    <row r="981" spans="1:4" ht="12.75">
      <c r="A981" s="76"/>
      <c r="C981" s="125"/>
      <c r="D981" s="181"/>
    </row>
    <row r="982" spans="1:4" ht="12.75">
      <c r="A982" s="76"/>
      <c r="C982" s="125"/>
      <c r="D982" s="181"/>
    </row>
    <row r="983" spans="1:4" ht="12.75">
      <c r="A983" s="76"/>
      <c r="C983" s="125"/>
      <c r="D983" s="181"/>
    </row>
    <row r="984" spans="1:4" ht="12.75">
      <c r="A984" s="76"/>
      <c r="C984" s="125"/>
      <c r="D984" s="181"/>
    </row>
    <row r="985" spans="1:4" ht="12.75">
      <c r="A985" s="76"/>
      <c r="C985" s="125"/>
      <c r="D985" s="181"/>
    </row>
    <row r="986" spans="1:4" ht="12.75">
      <c r="A986" s="76"/>
      <c r="C986" s="125"/>
      <c r="D986" s="181"/>
    </row>
    <row r="987" spans="1:4" ht="12.75">
      <c r="A987" s="76"/>
      <c r="C987" s="125"/>
      <c r="D987" s="181"/>
    </row>
    <row r="988" spans="1:4" ht="12.75">
      <c r="A988" s="76"/>
      <c r="C988" s="125"/>
      <c r="D988" s="181"/>
    </row>
    <row r="989" spans="1:4" ht="12.75">
      <c r="A989" s="76"/>
      <c r="C989" s="125"/>
      <c r="D989" s="181"/>
    </row>
    <row r="990" spans="1:4" ht="12.75">
      <c r="A990" s="76"/>
      <c r="C990" s="125"/>
      <c r="D990" s="181"/>
    </row>
    <row r="991" spans="1:4" ht="12.75">
      <c r="A991" s="76"/>
      <c r="C991" s="125"/>
      <c r="D991" s="181"/>
    </row>
    <row r="992" spans="1:4" ht="12.75">
      <c r="A992" s="76"/>
      <c r="C992" s="125"/>
      <c r="D992" s="181"/>
    </row>
    <row r="993" spans="1:4" ht="12.75">
      <c r="A993" s="76"/>
      <c r="C993" s="125"/>
      <c r="D993" s="181"/>
    </row>
    <row r="994" spans="1:4" ht="12.75">
      <c r="A994" s="76"/>
      <c r="C994" s="125"/>
      <c r="D994" s="181"/>
    </row>
    <row r="995" spans="1:4" ht="12.75">
      <c r="A995" s="76"/>
      <c r="C995" s="125"/>
      <c r="D995" s="181"/>
    </row>
    <row r="996" spans="1:4" ht="12.75">
      <c r="A996" s="76"/>
      <c r="C996" s="125"/>
      <c r="D996" s="181"/>
    </row>
    <row r="997" spans="1:4" ht="12.75">
      <c r="A997" s="76"/>
      <c r="C997" s="125"/>
      <c r="D997" s="181"/>
    </row>
    <row r="998" spans="1:4" ht="12.75">
      <c r="A998" s="76"/>
      <c r="C998" s="125"/>
      <c r="D998" s="181"/>
    </row>
    <row r="999" spans="1:4" ht="12.75">
      <c r="A999" s="76"/>
      <c r="C999" s="125"/>
      <c r="D999" s="181"/>
    </row>
    <row r="1000" spans="1:4" ht="12.75">
      <c r="A1000" s="76"/>
      <c r="C1000" s="125"/>
      <c r="D1000" s="181"/>
    </row>
    <row r="1001" spans="1:4" ht="12.75">
      <c r="A1001" s="76"/>
      <c r="C1001" s="125"/>
      <c r="D1001" s="181"/>
    </row>
    <row r="1002" spans="1:4" ht="12.75">
      <c r="A1002" s="76"/>
      <c r="C1002" s="125"/>
      <c r="D1002" s="181"/>
    </row>
    <row r="1003" spans="1:4" ht="12.75">
      <c r="A1003" s="76"/>
      <c r="C1003" s="125"/>
      <c r="D1003" s="181"/>
    </row>
    <row r="1004" spans="1:4" ht="12.75">
      <c r="A1004" s="76"/>
      <c r="C1004" s="125"/>
      <c r="D1004" s="181"/>
    </row>
    <row r="1005" spans="1:4" ht="12.75">
      <c r="A1005" s="76"/>
      <c r="C1005" s="125"/>
      <c r="D1005" s="181"/>
    </row>
    <row r="1006" spans="1:4" ht="12.75">
      <c r="A1006" s="76"/>
      <c r="C1006" s="125"/>
      <c r="D1006" s="181"/>
    </row>
    <row r="1007" spans="1:4" ht="12.75">
      <c r="A1007" s="76"/>
      <c r="C1007" s="125"/>
      <c r="D1007" s="181"/>
    </row>
    <row r="1008" spans="1:4" ht="12.75">
      <c r="A1008" s="76"/>
      <c r="C1008" s="125"/>
      <c r="D1008" s="181"/>
    </row>
    <row r="1009" spans="1:4" ht="12.75">
      <c r="A1009" s="76"/>
      <c r="C1009" s="125"/>
      <c r="D1009" s="181"/>
    </row>
    <row r="1010" spans="1:4" ht="12.75">
      <c r="A1010" s="76"/>
      <c r="C1010" s="125"/>
      <c r="D1010" s="181"/>
    </row>
    <row r="1011" spans="1:4" ht="12.75">
      <c r="A1011" s="76"/>
      <c r="C1011" s="125"/>
      <c r="D1011" s="181"/>
    </row>
    <row r="1012" spans="1:4" ht="12.75">
      <c r="A1012" s="76"/>
      <c r="C1012" s="125"/>
      <c r="D1012" s="181"/>
    </row>
    <row r="1013" spans="1:4" ht="12.75">
      <c r="A1013" s="76"/>
      <c r="C1013" s="125"/>
      <c r="D1013" s="181"/>
    </row>
    <row r="1014" spans="1:4" ht="12.75">
      <c r="A1014" s="76"/>
      <c r="C1014" s="125"/>
      <c r="D1014" s="181"/>
    </row>
    <row r="1015" spans="1:4" ht="12.75">
      <c r="A1015" s="76"/>
      <c r="C1015" s="125"/>
      <c r="D1015" s="181"/>
    </row>
    <row r="1016" spans="1:4" ht="12.75">
      <c r="A1016" s="76"/>
      <c r="C1016" s="125"/>
      <c r="D1016" s="181"/>
    </row>
    <row r="1017" spans="1:4" ht="12.75">
      <c r="A1017" s="76"/>
      <c r="C1017" s="125"/>
      <c r="D1017" s="181"/>
    </row>
    <row r="1018" spans="1:4" ht="12.75">
      <c r="A1018" s="76"/>
      <c r="C1018" s="125"/>
      <c r="D1018" s="181"/>
    </row>
    <row r="1019" spans="1:4" ht="12.75">
      <c r="A1019" s="76"/>
      <c r="C1019" s="125"/>
      <c r="D1019" s="181"/>
    </row>
    <row r="1020" spans="1:4" ht="12.75">
      <c r="A1020" s="76"/>
      <c r="C1020" s="125"/>
      <c r="D1020" s="181"/>
    </row>
    <row r="1021" spans="1:4" ht="12.75">
      <c r="A1021" s="76"/>
      <c r="C1021" s="125"/>
      <c r="D1021" s="181"/>
    </row>
    <row r="1022" spans="1:4" ht="12.75">
      <c r="A1022" s="76"/>
      <c r="C1022" s="125"/>
      <c r="D1022" s="181"/>
    </row>
    <row r="1023" spans="1:4" ht="12.75">
      <c r="A1023" s="76"/>
      <c r="C1023" s="125"/>
      <c r="D1023" s="181"/>
    </row>
    <row r="1024" spans="1:4" ht="12.75">
      <c r="A1024" s="76"/>
      <c r="C1024" s="125"/>
      <c r="D1024" s="181"/>
    </row>
    <row r="1025" spans="1:4" ht="12.75">
      <c r="A1025" s="76"/>
      <c r="C1025" s="125"/>
      <c r="D1025" s="181"/>
    </row>
    <row r="1026" spans="1:4" ht="12.75">
      <c r="A1026" s="76"/>
      <c r="C1026" s="125"/>
      <c r="D1026" s="181"/>
    </row>
    <row r="1027" spans="1:4" ht="12.75">
      <c r="A1027" s="76"/>
      <c r="C1027" s="125"/>
      <c r="D1027" s="181"/>
    </row>
    <row r="1028" spans="1:4" ht="12.75">
      <c r="A1028" s="76"/>
      <c r="C1028" s="125"/>
      <c r="D1028" s="181"/>
    </row>
    <row r="1029" spans="1:4" ht="12.75">
      <c r="A1029" s="76"/>
      <c r="C1029" s="125"/>
      <c r="D1029" s="181"/>
    </row>
    <row r="1030" spans="1:4" ht="12.75">
      <c r="A1030" s="76"/>
      <c r="C1030" s="125"/>
      <c r="D1030" s="181"/>
    </row>
    <row r="1031" spans="1:4" ht="12.75">
      <c r="A1031" s="76"/>
      <c r="C1031" s="125"/>
      <c r="D1031" s="181"/>
    </row>
    <row r="1032" spans="1:4" ht="12.75">
      <c r="A1032" s="76"/>
      <c r="C1032" s="125"/>
      <c r="D1032" s="181"/>
    </row>
    <row r="1033" spans="1:4" ht="12.75">
      <c r="A1033" s="76"/>
      <c r="C1033" s="125"/>
      <c r="D1033" s="181"/>
    </row>
    <row r="1034" spans="1:4" ht="12.75">
      <c r="A1034" s="76"/>
      <c r="C1034" s="125"/>
      <c r="D1034" s="181"/>
    </row>
    <row r="1035" spans="1:4" ht="12.75">
      <c r="A1035" s="76"/>
      <c r="C1035" s="125"/>
      <c r="D1035" s="181"/>
    </row>
    <row r="1036" spans="1:4" ht="12.75">
      <c r="A1036" s="76"/>
      <c r="C1036" s="125"/>
      <c r="D1036" s="181"/>
    </row>
    <row r="1037" spans="1:4" ht="12.75">
      <c r="A1037" s="76"/>
      <c r="C1037" s="125"/>
      <c r="D1037" s="181"/>
    </row>
    <row r="1038" spans="1:4" ht="12.75">
      <c r="A1038" s="76"/>
      <c r="C1038" s="125"/>
      <c r="D1038" s="181"/>
    </row>
    <row r="1039" spans="1:4" ht="12.75">
      <c r="A1039" s="76"/>
      <c r="C1039" s="125"/>
      <c r="D1039" s="181"/>
    </row>
    <row r="1040" spans="1:4" ht="12.75">
      <c r="A1040" s="76"/>
      <c r="C1040" s="125"/>
      <c r="D1040" s="181"/>
    </row>
    <row r="1041" spans="1:4" ht="12.75">
      <c r="A1041" s="76"/>
      <c r="C1041" s="125"/>
      <c r="D1041" s="181"/>
    </row>
    <row r="1042" spans="1:4" ht="12.75">
      <c r="A1042" s="76"/>
      <c r="C1042" s="125"/>
      <c r="D1042" s="181"/>
    </row>
    <row r="1043" spans="1:4" ht="12.75">
      <c r="A1043" s="76"/>
      <c r="C1043" s="125"/>
      <c r="D1043" s="181"/>
    </row>
    <row r="1044" spans="1:4" ht="12.75">
      <c r="A1044" s="76"/>
      <c r="C1044" s="125"/>
      <c r="D1044" s="181"/>
    </row>
    <row r="1045" spans="1:4" ht="12.75">
      <c r="A1045" s="76"/>
      <c r="C1045" s="125"/>
      <c r="D1045" s="181"/>
    </row>
    <row r="1046" spans="1:4" ht="12.75">
      <c r="A1046" s="76"/>
      <c r="C1046" s="125"/>
      <c r="D1046" s="181"/>
    </row>
    <row r="1047" spans="1:4" ht="12.75">
      <c r="A1047" s="76"/>
      <c r="C1047" s="125"/>
      <c r="D1047" s="181"/>
    </row>
    <row r="1048" spans="1:4" ht="12.75">
      <c r="A1048" s="76"/>
      <c r="C1048" s="125"/>
      <c r="D1048" s="181"/>
    </row>
    <row r="1049" spans="1:4" ht="12.75">
      <c r="A1049" s="76"/>
      <c r="C1049" s="125"/>
      <c r="D1049" s="181"/>
    </row>
    <row r="1050" spans="1:4" ht="12.75">
      <c r="A1050" s="76"/>
      <c r="C1050" s="125"/>
      <c r="D1050" s="181"/>
    </row>
    <row r="1051" spans="1:4" ht="12.75">
      <c r="A1051" s="76"/>
      <c r="C1051" s="125"/>
      <c r="D1051" s="181"/>
    </row>
    <row r="1052" spans="1:4" ht="12.75">
      <c r="A1052" s="76"/>
      <c r="C1052" s="125"/>
      <c r="D1052" s="181"/>
    </row>
    <row r="1053" spans="1:4" ht="12.75">
      <c r="A1053" s="76"/>
      <c r="C1053" s="125"/>
      <c r="D1053" s="181"/>
    </row>
    <row r="1054" spans="1:4" ht="12.75">
      <c r="A1054" s="76"/>
      <c r="C1054" s="125"/>
      <c r="D1054" s="181"/>
    </row>
    <row r="1055" spans="1:4" ht="12.75">
      <c r="A1055" s="76"/>
      <c r="C1055" s="125"/>
      <c r="D1055" s="181"/>
    </row>
    <row r="1056" spans="1:4" ht="12.75">
      <c r="A1056" s="76"/>
      <c r="C1056" s="125"/>
      <c r="D1056" s="181"/>
    </row>
    <row r="1057" spans="1:4" ht="12.75">
      <c r="A1057" s="76"/>
      <c r="C1057" s="125"/>
      <c r="D1057" s="181"/>
    </row>
    <row r="1058" spans="1:4" ht="12.75">
      <c r="A1058" s="76"/>
      <c r="C1058" s="125"/>
      <c r="D1058" s="181"/>
    </row>
    <row r="1059" spans="1:4" ht="12.75">
      <c r="A1059" s="76"/>
      <c r="C1059" s="125"/>
      <c r="D1059" s="181"/>
    </row>
    <row r="1060" spans="1:4" ht="12.75">
      <c r="A1060" s="76"/>
      <c r="C1060" s="125"/>
      <c r="D1060" s="181"/>
    </row>
    <row r="1061" spans="1:4" ht="12.75">
      <c r="A1061" s="76"/>
      <c r="C1061" s="125"/>
      <c r="D1061" s="181"/>
    </row>
    <row r="1062" spans="1:4" ht="12.75">
      <c r="A1062" s="76"/>
      <c r="C1062" s="125"/>
      <c r="D1062" s="181"/>
    </row>
    <row r="1063" spans="1:4" ht="12.75">
      <c r="A1063" s="76"/>
      <c r="C1063" s="125"/>
      <c r="D1063" s="181"/>
    </row>
    <row r="1064" spans="1:4" ht="12.75">
      <c r="A1064" s="76"/>
      <c r="C1064" s="125"/>
      <c r="D1064" s="181"/>
    </row>
    <row r="1065" spans="1:4" ht="12.75">
      <c r="A1065" s="76"/>
      <c r="C1065" s="125"/>
      <c r="D1065" s="181"/>
    </row>
    <row r="1066" spans="1:4" ht="12.75">
      <c r="A1066" s="76"/>
      <c r="C1066" s="125"/>
      <c r="D1066" s="181"/>
    </row>
    <row r="1067" spans="1:4" ht="12.75">
      <c r="A1067" s="76"/>
      <c r="C1067" s="125"/>
      <c r="D1067" s="181"/>
    </row>
    <row r="1068" spans="1:4" ht="12.75">
      <c r="A1068" s="76"/>
      <c r="C1068" s="125"/>
      <c r="D1068" s="181"/>
    </row>
    <row r="1069" spans="1:4" ht="12.75">
      <c r="A1069" s="76"/>
      <c r="C1069" s="125"/>
      <c r="D1069" s="181"/>
    </row>
    <row r="1070" spans="1:4" ht="12.75">
      <c r="A1070" s="76"/>
      <c r="C1070" s="125"/>
      <c r="D1070" s="181"/>
    </row>
    <row r="1071" spans="1:4" ht="12.75">
      <c r="A1071" s="76"/>
      <c r="C1071" s="125"/>
      <c r="D1071" s="181"/>
    </row>
    <row r="1072" spans="1:4" ht="12.75">
      <c r="A1072" s="76"/>
      <c r="C1072" s="125"/>
      <c r="D1072" s="181"/>
    </row>
    <row r="1073" spans="1:4" ht="12.75">
      <c r="A1073" s="76"/>
      <c r="C1073" s="125"/>
      <c r="D1073" s="181"/>
    </row>
    <row r="1074" spans="1:4" ht="12.75">
      <c r="A1074" s="76"/>
      <c r="C1074" s="125"/>
      <c r="D1074" s="181"/>
    </row>
    <row r="1075" spans="1:4" ht="12.75">
      <c r="A1075" s="76"/>
      <c r="C1075" s="125"/>
      <c r="D1075" s="181"/>
    </row>
    <row r="1076" spans="1:4" ht="12.75">
      <c r="A1076" s="76"/>
      <c r="C1076" s="125"/>
      <c r="D1076" s="181"/>
    </row>
    <row r="1077" spans="1:4" ht="12.75">
      <c r="A1077" s="76"/>
      <c r="C1077" s="125"/>
      <c r="D1077" s="181"/>
    </row>
    <row r="1078" spans="1:4" ht="12.75">
      <c r="A1078" s="76"/>
      <c r="C1078" s="125"/>
      <c r="D1078" s="181"/>
    </row>
    <row r="1079" spans="1:4" ht="12.75">
      <c r="A1079" s="76"/>
      <c r="C1079" s="125"/>
      <c r="D1079" s="181"/>
    </row>
    <row r="1080" spans="1:4" ht="12.75">
      <c r="A1080" s="76"/>
      <c r="C1080" s="125"/>
      <c r="D1080" s="181"/>
    </row>
    <row r="1081" spans="1:4" ht="12.75">
      <c r="A1081" s="76"/>
      <c r="C1081" s="125"/>
      <c r="D1081" s="181"/>
    </row>
    <row r="1082" spans="1:4" ht="12.75">
      <c r="A1082" s="76"/>
      <c r="C1082" s="125"/>
      <c r="D1082" s="181"/>
    </row>
    <row r="1083" spans="1:4" ht="12.75">
      <c r="A1083" s="76"/>
      <c r="C1083" s="125"/>
      <c r="D1083" s="181"/>
    </row>
    <row r="1084" spans="1:4" ht="12.75">
      <c r="A1084" s="76"/>
      <c r="C1084" s="125"/>
      <c r="D1084" s="181"/>
    </row>
    <row r="1085" spans="1:4" ht="12.75">
      <c r="A1085" s="76"/>
      <c r="C1085" s="125"/>
      <c r="D1085" s="181"/>
    </row>
    <row r="1086" spans="1:4" ht="12.75">
      <c r="A1086" s="76"/>
      <c r="C1086" s="125"/>
      <c r="D1086" s="181"/>
    </row>
    <row r="1087" spans="1:4" ht="12.75">
      <c r="A1087" s="76"/>
      <c r="C1087" s="125"/>
      <c r="D1087" s="181"/>
    </row>
    <row r="1088" spans="1:4" ht="12.75">
      <c r="A1088" s="76"/>
      <c r="C1088" s="125"/>
      <c r="D1088" s="181"/>
    </row>
    <row r="1089" spans="1:4" ht="12.75">
      <c r="A1089" s="76"/>
      <c r="C1089" s="125"/>
      <c r="D1089" s="181"/>
    </row>
    <row r="1090" spans="1:4" ht="12.75">
      <c r="A1090" s="76"/>
      <c r="C1090" s="125"/>
      <c r="D1090" s="181"/>
    </row>
    <row r="1091" spans="1:4" ht="12.75">
      <c r="A1091" s="76"/>
      <c r="C1091" s="125"/>
      <c r="D1091" s="181"/>
    </row>
    <row r="1092" spans="1:4" ht="12.75">
      <c r="A1092" s="76"/>
      <c r="C1092" s="125"/>
      <c r="D1092" s="181"/>
    </row>
    <row r="1093" spans="1:4" ht="12.75">
      <c r="A1093" s="76"/>
      <c r="C1093" s="125"/>
      <c r="D1093" s="181"/>
    </row>
    <row r="1094" spans="1:4" ht="12.75">
      <c r="A1094" s="76"/>
      <c r="C1094" s="125"/>
      <c r="D1094" s="181"/>
    </row>
    <row r="1095" spans="1:4" ht="12.75">
      <c r="A1095" s="76"/>
      <c r="C1095" s="125"/>
      <c r="D1095" s="181"/>
    </row>
    <row r="1096" spans="1:4" ht="12.75">
      <c r="A1096" s="76"/>
      <c r="C1096" s="125"/>
      <c r="D1096" s="181"/>
    </row>
    <row r="1097" spans="1:4" ht="12.75">
      <c r="A1097" s="76"/>
      <c r="C1097" s="125"/>
      <c r="D1097" s="181"/>
    </row>
    <row r="1098" spans="1:4" ht="12.75">
      <c r="A1098" s="76"/>
      <c r="C1098" s="125"/>
      <c r="D1098" s="181"/>
    </row>
    <row r="1099" spans="1:4" ht="12.75">
      <c r="A1099" s="76"/>
      <c r="C1099" s="125"/>
      <c r="D1099" s="181"/>
    </row>
    <row r="1100" spans="1:4" ht="12.75">
      <c r="A1100" s="76"/>
      <c r="C1100" s="125"/>
      <c r="D1100" s="181"/>
    </row>
    <row r="1101" spans="1:4" ht="12.75">
      <c r="A1101" s="76"/>
      <c r="C1101" s="125"/>
      <c r="D1101" s="181"/>
    </row>
    <row r="1102" spans="1:4" ht="12.75">
      <c r="A1102" s="76"/>
      <c r="C1102" s="125"/>
      <c r="D1102" s="181"/>
    </row>
    <row r="1103" spans="1:4" ht="12.75">
      <c r="A1103" s="76"/>
      <c r="C1103" s="125"/>
      <c r="D1103" s="181"/>
    </row>
    <row r="1104" spans="1:4" ht="12.75">
      <c r="A1104" s="76"/>
      <c r="C1104" s="125"/>
      <c r="D1104" s="181"/>
    </row>
    <row r="1105" spans="1:4" ht="12.75">
      <c r="A1105" s="76"/>
      <c r="C1105" s="125"/>
      <c r="D1105" s="181"/>
    </row>
    <row r="1106" spans="1:4" ht="12.75">
      <c r="A1106" s="76"/>
      <c r="C1106" s="125"/>
      <c r="D1106" s="181"/>
    </row>
    <row r="1107" spans="1:4" ht="12.75">
      <c r="A1107" s="76"/>
      <c r="C1107" s="125"/>
      <c r="D1107" s="181"/>
    </row>
    <row r="1108" spans="1:4" ht="12.75">
      <c r="A1108" s="76"/>
      <c r="C1108" s="125"/>
      <c r="D1108" s="181"/>
    </row>
    <row r="1109" spans="1:4" ht="12.75">
      <c r="A1109" s="76"/>
      <c r="C1109" s="125"/>
      <c r="D1109" s="181"/>
    </row>
    <row r="1110" spans="1:4" ht="12.75">
      <c r="A1110" s="76"/>
      <c r="C1110" s="125"/>
      <c r="D1110" s="181"/>
    </row>
    <row r="1111" spans="1:4" ht="12.75">
      <c r="A1111" s="76"/>
      <c r="C1111" s="125"/>
      <c r="D1111" s="181"/>
    </row>
    <row r="1112" spans="1:4" ht="12.75">
      <c r="A1112" s="76"/>
      <c r="C1112" s="125"/>
      <c r="D1112" s="181"/>
    </row>
    <row r="1113" spans="1:4" ht="12.75">
      <c r="A1113" s="76"/>
      <c r="C1113" s="125"/>
      <c r="D1113" s="181"/>
    </row>
    <row r="1114" spans="1:4" ht="12.75">
      <c r="A1114" s="76"/>
      <c r="C1114" s="125"/>
      <c r="D1114" s="181"/>
    </row>
    <row r="1115" spans="1:4" ht="12.75">
      <c r="A1115" s="76"/>
      <c r="C1115" s="125"/>
      <c r="D1115" s="181"/>
    </row>
    <row r="1116" spans="1:4" ht="12.75">
      <c r="A1116" s="76"/>
      <c r="C1116" s="125"/>
      <c r="D1116" s="181"/>
    </row>
    <row r="1117" spans="1:4" ht="12.75">
      <c r="A1117" s="76"/>
      <c r="C1117" s="125"/>
      <c r="D1117" s="181"/>
    </row>
    <row r="1118" spans="1:4" ht="12.75">
      <c r="A1118" s="76"/>
      <c r="C1118" s="125"/>
      <c r="D1118" s="181"/>
    </row>
    <row r="1119" spans="1:4" ht="12.75">
      <c r="A1119" s="76"/>
      <c r="C1119" s="125"/>
      <c r="D1119" s="181"/>
    </row>
    <row r="1120" spans="1:4" ht="12.75">
      <c r="A1120" s="76"/>
      <c r="C1120" s="125"/>
      <c r="D1120" s="181"/>
    </row>
    <row r="1121" spans="1:4" ht="12.75">
      <c r="A1121" s="76"/>
      <c r="C1121" s="125"/>
      <c r="D1121" s="181"/>
    </row>
    <row r="1122" spans="1:4" ht="12.75">
      <c r="A1122" s="76"/>
      <c r="C1122" s="125"/>
      <c r="D1122" s="181"/>
    </row>
    <row r="1123" spans="1:4" ht="12.75">
      <c r="A1123" s="76"/>
      <c r="C1123" s="125"/>
      <c r="D1123" s="181"/>
    </row>
    <row r="1124" spans="1:4" ht="12.75">
      <c r="A1124" s="76"/>
      <c r="C1124" s="125"/>
      <c r="D1124" s="181"/>
    </row>
    <row r="1125" spans="1:4" ht="12.75">
      <c r="A1125" s="76"/>
      <c r="C1125" s="125"/>
      <c r="D1125" s="181"/>
    </row>
    <row r="1126" spans="1:4" ht="12.75">
      <c r="A1126" s="76"/>
      <c r="C1126" s="125"/>
      <c r="D1126" s="181"/>
    </row>
    <row r="1127" spans="1:4" ht="12.75">
      <c r="A1127" s="76"/>
      <c r="C1127" s="125"/>
      <c r="D1127" s="181"/>
    </row>
    <row r="1128" spans="1:4" ht="12.75">
      <c r="A1128" s="76"/>
      <c r="C1128" s="125"/>
      <c r="D1128" s="181"/>
    </row>
    <row r="1129" spans="1:4" ht="12.75">
      <c r="A1129" s="76"/>
      <c r="C1129" s="125"/>
      <c r="D1129" s="181"/>
    </row>
    <row r="1130" spans="1:4" ht="12.75">
      <c r="A1130" s="76"/>
      <c r="C1130" s="125"/>
      <c r="D1130" s="181"/>
    </row>
    <row r="1131" spans="1:4" ht="12.75">
      <c r="A1131" s="76"/>
      <c r="C1131" s="125"/>
      <c r="D1131" s="181"/>
    </row>
    <row r="1132" spans="1:4" ht="12.75">
      <c r="A1132" s="76"/>
      <c r="C1132" s="125"/>
      <c r="D1132" s="181"/>
    </row>
    <row r="1133" spans="1:4" ht="12.75">
      <c r="A1133" s="76"/>
      <c r="C1133" s="125"/>
      <c r="D1133" s="181"/>
    </row>
    <row r="1134" spans="1:4" ht="12.75">
      <c r="A1134" s="76"/>
      <c r="C1134" s="125"/>
      <c r="D1134" s="181"/>
    </row>
    <row r="1135" spans="1:4" ht="12.75">
      <c r="A1135" s="76"/>
      <c r="C1135" s="125"/>
      <c r="D1135" s="181"/>
    </row>
    <row r="1136" spans="1:4" ht="12.75">
      <c r="A1136" s="76"/>
      <c r="C1136" s="125"/>
      <c r="D1136" s="181"/>
    </row>
    <row r="1137" spans="1:4" ht="12.75">
      <c r="A1137" s="76"/>
      <c r="C1137" s="125"/>
      <c r="D1137" s="181"/>
    </row>
    <row r="1138" spans="1:4" ht="12.75">
      <c r="A1138" s="76"/>
      <c r="C1138" s="125"/>
      <c r="D1138" s="181"/>
    </row>
    <row r="1139" spans="1:4" ht="12.75">
      <c r="A1139" s="76"/>
      <c r="C1139" s="125"/>
      <c r="D1139" s="181"/>
    </row>
    <row r="1140" spans="1:4" ht="12.75">
      <c r="A1140" s="76"/>
      <c r="C1140" s="125"/>
      <c r="D1140" s="181"/>
    </row>
    <row r="1141" spans="1:4" ht="12.75">
      <c r="A1141" s="76"/>
      <c r="C1141" s="125"/>
      <c r="D1141" s="181"/>
    </row>
    <row r="1142" spans="1:4" ht="12.75">
      <c r="A1142" s="76"/>
      <c r="C1142" s="125"/>
      <c r="D1142" s="181"/>
    </row>
    <row r="1143" spans="1:4" ht="12.75">
      <c r="A1143" s="76"/>
      <c r="C1143" s="125"/>
      <c r="D1143" s="181"/>
    </row>
    <row r="1144" spans="1:4" ht="12.75">
      <c r="A1144" s="76"/>
      <c r="C1144" s="125"/>
      <c r="D1144" s="181"/>
    </row>
    <row r="1145" spans="1:4" ht="12.75">
      <c r="A1145" s="76"/>
      <c r="C1145" s="125"/>
      <c r="D1145" s="181"/>
    </row>
    <row r="1146" spans="1:4" ht="12.75">
      <c r="A1146" s="76"/>
      <c r="C1146" s="125"/>
      <c r="D1146" s="181"/>
    </row>
    <row r="1147" spans="1:4" ht="12.75">
      <c r="A1147" s="76"/>
      <c r="C1147" s="125"/>
      <c r="D1147" s="181"/>
    </row>
    <row r="1148" spans="1:4" ht="12.75">
      <c r="A1148" s="76"/>
      <c r="C1148" s="125"/>
      <c r="D1148" s="181"/>
    </row>
    <row r="1149" spans="1:4" ht="12.75">
      <c r="A1149" s="76"/>
      <c r="C1149" s="125"/>
      <c r="D1149" s="181"/>
    </row>
    <row r="1150" spans="1:4" ht="12.75">
      <c r="A1150" s="76"/>
      <c r="C1150" s="125"/>
      <c r="D1150" s="181"/>
    </row>
    <row r="1151" spans="1:4" ht="12.75">
      <c r="A1151" s="76"/>
      <c r="C1151" s="125"/>
      <c r="D1151" s="181"/>
    </row>
    <row r="1152" spans="1:4" ht="12.75">
      <c r="A1152" s="76"/>
      <c r="C1152" s="125"/>
      <c r="D1152" s="181"/>
    </row>
    <row r="1153" spans="1:4" ht="12.75">
      <c r="A1153" s="76"/>
      <c r="C1153" s="125"/>
      <c r="D1153" s="181"/>
    </row>
    <row r="1154" spans="1:4" ht="12.75">
      <c r="A1154" s="76"/>
      <c r="C1154" s="125"/>
      <c r="D1154" s="181"/>
    </row>
    <row r="1155" spans="1:4" ht="12.75">
      <c r="A1155" s="76"/>
      <c r="C1155" s="125"/>
      <c r="D1155" s="181"/>
    </row>
    <row r="1156" spans="1:4" ht="12.75">
      <c r="A1156" s="76"/>
      <c r="C1156" s="125"/>
      <c r="D1156" s="181"/>
    </row>
    <row r="1157" spans="1:4" ht="12.75">
      <c r="A1157" s="76"/>
      <c r="C1157" s="125"/>
      <c r="D1157" s="181"/>
    </row>
    <row r="1158" spans="1:4" ht="12.75">
      <c r="A1158" s="76"/>
      <c r="C1158" s="125"/>
      <c r="D1158" s="181"/>
    </row>
    <row r="1159" spans="1:4" ht="12.75">
      <c r="A1159" s="76"/>
      <c r="C1159" s="125"/>
      <c r="D1159" s="181"/>
    </row>
    <row r="1160" spans="1:4" ht="12.75">
      <c r="A1160" s="76"/>
      <c r="C1160" s="125"/>
      <c r="D1160" s="181"/>
    </row>
    <row r="1161" spans="1:4" ht="12.75">
      <c r="A1161" s="76"/>
      <c r="C1161" s="125"/>
      <c r="D1161" s="181"/>
    </row>
    <row r="1162" spans="1:4" ht="12.75">
      <c r="A1162" s="76"/>
      <c r="C1162" s="125"/>
      <c r="D1162" s="181"/>
    </row>
    <row r="1163" spans="1:4" ht="12.75">
      <c r="A1163" s="76"/>
      <c r="C1163" s="125"/>
      <c r="D1163" s="181"/>
    </row>
    <row r="1164" spans="1:4" ht="12.75">
      <c r="A1164" s="76"/>
      <c r="C1164" s="125"/>
      <c r="D1164" s="181"/>
    </row>
    <row r="1165" spans="1:4" ht="12.75">
      <c r="A1165" s="76"/>
      <c r="C1165" s="125"/>
      <c r="D1165" s="181"/>
    </row>
    <row r="1166" spans="1:4" ht="12.75">
      <c r="A1166" s="76"/>
      <c r="C1166" s="125"/>
      <c r="D1166" s="181"/>
    </row>
    <row r="1167" spans="1:4" ht="12.75">
      <c r="A1167" s="76"/>
      <c r="C1167" s="125"/>
      <c r="D1167" s="181"/>
    </row>
    <row r="1168" spans="1:4" ht="12.75">
      <c r="A1168" s="76"/>
      <c r="C1168" s="125"/>
      <c r="D1168" s="181"/>
    </row>
    <row r="1169" spans="1:4" ht="12.75">
      <c r="A1169" s="76"/>
      <c r="C1169" s="125"/>
      <c r="D1169" s="181"/>
    </row>
    <row r="1170" spans="1:4" ht="12.75">
      <c r="A1170" s="76"/>
      <c r="C1170" s="125"/>
      <c r="D1170" s="181"/>
    </row>
    <row r="1171" spans="1:4" ht="12.75">
      <c r="A1171" s="76"/>
      <c r="C1171" s="125"/>
      <c r="D1171" s="181"/>
    </row>
    <row r="1172" spans="1:4" ht="12.75">
      <c r="A1172" s="76"/>
      <c r="C1172" s="125"/>
      <c r="D1172" s="181"/>
    </row>
    <row r="1173" spans="1:4" ht="12.75">
      <c r="A1173" s="76"/>
      <c r="C1173" s="125"/>
      <c r="D1173" s="181"/>
    </row>
    <row r="1174" spans="1:4" ht="12.75">
      <c r="A1174" s="76"/>
      <c r="C1174" s="125"/>
      <c r="D1174" s="181"/>
    </row>
    <row r="1175" spans="1:4" ht="12.75">
      <c r="A1175" s="76"/>
      <c r="C1175" s="125"/>
      <c r="D1175" s="181"/>
    </row>
    <row r="1176" spans="1:4" ht="12.75">
      <c r="A1176" s="76"/>
      <c r="C1176" s="125"/>
      <c r="D1176" s="181"/>
    </row>
    <row r="1177" spans="1:4" ht="12.75">
      <c r="A1177" s="76"/>
      <c r="C1177" s="125"/>
      <c r="D1177" s="181"/>
    </row>
    <row r="1178" spans="1:4" ht="12.75">
      <c r="A1178" s="76"/>
      <c r="C1178" s="125"/>
      <c r="D1178" s="181"/>
    </row>
    <row r="1179" spans="1:4" ht="12.75">
      <c r="A1179" s="76"/>
      <c r="C1179" s="125"/>
      <c r="D1179" s="181"/>
    </row>
    <row r="1180" spans="1:4" ht="12.75">
      <c r="A1180" s="76"/>
      <c r="C1180" s="125"/>
      <c r="D1180" s="181"/>
    </row>
    <row r="1181" spans="1:4" ht="12.75">
      <c r="A1181" s="76"/>
      <c r="C1181" s="125"/>
      <c r="D1181" s="181"/>
    </row>
    <row r="1182" spans="1:4" ht="12.75">
      <c r="A1182" s="76"/>
      <c r="C1182" s="125"/>
      <c r="D1182" s="181"/>
    </row>
    <row r="1183" spans="1:4" ht="12.75">
      <c r="A1183" s="76"/>
      <c r="C1183" s="125"/>
      <c r="D1183" s="181"/>
    </row>
    <row r="1184" spans="1:4" ht="12.75">
      <c r="A1184" s="76"/>
      <c r="C1184" s="125"/>
      <c r="D1184" s="181"/>
    </row>
    <row r="1185" spans="1:4" ht="12.75">
      <c r="A1185" s="76"/>
      <c r="C1185" s="125"/>
      <c r="D1185" s="181"/>
    </row>
    <row r="1186" spans="1:4" ht="12.75">
      <c r="A1186" s="76"/>
      <c r="C1186" s="125"/>
      <c r="D1186" s="181"/>
    </row>
    <row r="1187" spans="1:4" ht="12.75">
      <c r="A1187" s="76"/>
      <c r="C1187" s="125"/>
      <c r="D1187" s="181"/>
    </row>
    <row r="1188" spans="1:4" ht="12.75">
      <c r="A1188" s="76"/>
      <c r="C1188" s="125"/>
      <c r="D1188" s="181"/>
    </row>
    <row r="1189" spans="1:4" ht="12.75">
      <c r="A1189" s="76"/>
      <c r="C1189" s="125"/>
      <c r="D1189" s="181"/>
    </row>
    <row r="1190" spans="1:4" ht="12.75">
      <c r="A1190" s="76"/>
      <c r="C1190" s="125"/>
      <c r="D1190" s="181"/>
    </row>
    <row r="1191" spans="1:4" ht="12.75">
      <c r="A1191" s="76"/>
      <c r="C1191" s="125"/>
      <c r="D1191" s="181"/>
    </row>
    <row r="1192" spans="1:4" ht="12.75">
      <c r="A1192" s="76"/>
      <c r="C1192" s="125"/>
      <c r="D1192" s="181"/>
    </row>
    <row r="1193" spans="1:4" ht="12.75">
      <c r="A1193" s="76"/>
      <c r="C1193" s="125"/>
      <c r="D1193" s="181"/>
    </row>
    <row r="1194" spans="1:4" ht="12.75">
      <c r="A1194" s="76"/>
      <c r="C1194" s="125"/>
      <c r="D1194" s="181"/>
    </row>
    <row r="1195" spans="1:4" ht="12.75">
      <c r="A1195" s="76"/>
      <c r="C1195" s="125"/>
      <c r="D1195" s="181"/>
    </row>
    <row r="1196" spans="1:4" ht="12.75">
      <c r="A1196" s="76"/>
      <c r="C1196" s="125"/>
      <c r="D1196" s="181"/>
    </row>
    <row r="1197" spans="1:4" ht="12.75">
      <c r="A1197" s="76"/>
      <c r="C1197" s="125"/>
      <c r="D1197" s="181"/>
    </row>
    <row r="1198" spans="1:4" ht="12.75">
      <c r="A1198" s="76"/>
      <c r="C1198" s="125"/>
      <c r="D1198" s="181"/>
    </row>
    <row r="1199" spans="1:4" ht="12.75">
      <c r="A1199" s="76"/>
      <c r="C1199" s="125"/>
      <c r="D1199" s="181"/>
    </row>
    <row r="1200" spans="1:4" ht="12.75">
      <c r="A1200" s="76"/>
      <c r="C1200" s="125"/>
      <c r="D1200" s="181"/>
    </row>
    <row r="1201" spans="1:4" ht="12.75">
      <c r="A1201" s="76"/>
      <c r="C1201" s="125"/>
      <c r="D1201" s="181"/>
    </row>
    <row r="1202" spans="1:4" ht="12.75">
      <c r="A1202" s="76"/>
      <c r="C1202" s="125"/>
      <c r="D1202" s="181"/>
    </row>
    <row r="1203" spans="1:4" ht="12.75">
      <c r="A1203" s="76"/>
      <c r="C1203" s="125"/>
      <c r="D1203" s="181"/>
    </row>
    <row r="1204" spans="1:4" ht="12.75">
      <c r="A1204" s="76"/>
      <c r="C1204" s="125"/>
      <c r="D1204" s="181"/>
    </row>
    <row r="1205" spans="1:4" ht="12.75">
      <c r="A1205" s="76"/>
      <c r="C1205" s="125"/>
      <c r="D1205" s="181"/>
    </row>
    <row r="1206" spans="1:4" ht="12.75">
      <c r="A1206" s="76"/>
      <c r="C1206" s="125"/>
      <c r="D1206" s="181"/>
    </row>
    <row r="1207" spans="1:4" ht="12.75">
      <c r="A1207" s="76"/>
      <c r="C1207" s="125"/>
      <c r="D1207" s="181"/>
    </row>
    <row r="1208" spans="1:4" ht="12.75">
      <c r="A1208" s="76"/>
      <c r="C1208" s="125"/>
      <c r="D1208" s="181"/>
    </row>
    <row r="1209" spans="1:4" ht="12.75">
      <c r="A1209" s="76"/>
      <c r="C1209" s="125"/>
      <c r="D1209" s="181"/>
    </row>
    <row r="1210" spans="1:4" ht="12.75">
      <c r="A1210" s="76"/>
      <c r="C1210" s="125"/>
      <c r="D1210" s="181"/>
    </row>
    <row r="1211" spans="1:4" ht="12.75">
      <c r="A1211" s="76"/>
      <c r="C1211" s="125"/>
      <c r="D1211" s="181"/>
    </row>
    <row r="1212" spans="1:4" ht="12.75">
      <c r="A1212" s="76"/>
      <c r="C1212" s="125"/>
      <c r="D1212" s="181"/>
    </row>
    <row r="1213" spans="1:4" ht="12.75">
      <c r="A1213" s="76"/>
      <c r="C1213" s="125"/>
      <c r="D1213" s="181"/>
    </row>
    <row r="1214" spans="1:4" ht="12.75">
      <c r="A1214" s="76"/>
      <c r="C1214" s="125"/>
      <c r="D1214" s="181"/>
    </row>
    <row r="1215" spans="1:4" ht="12.75">
      <c r="A1215" s="76"/>
      <c r="C1215" s="125"/>
      <c r="D1215" s="181"/>
    </row>
    <row r="1216" spans="1:4" ht="12.75">
      <c r="A1216" s="76"/>
      <c r="C1216" s="125"/>
      <c r="D1216" s="181"/>
    </row>
    <row r="1217" spans="1:4" ht="12.75">
      <c r="A1217" s="76"/>
      <c r="C1217" s="125"/>
      <c r="D1217" s="181"/>
    </row>
    <row r="1218" spans="1:4" ht="12.75">
      <c r="A1218" s="76"/>
      <c r="C1218" s="125"/>
      <c r="D1218" s="181"/>
    </row>
    <row r="1219" spans="1:4" ht="12.75">
      <c r="A1219" s="76"/>
      <c r="C1219" s="125"/>
      <c r="D1219" s="181"/>
    </row>
    <row r="1220" spans="1:4" ht="12.75">
      <c r="A1220" s="76"/>
      <c r="C1220" s="125"/>
      <c r="D1220" s="181"/>
    </row>
    <row r="1221" spans="1:4" ht="12.75">
      <c r="A1221" s="76"/>
      <c r="C1221" s="125"/>
      <c r="D1221" s="181"/>
    </row>
    <row r="1222" spans="1:4" ht="12.75">
      <c r="A1222" s="76"/>
      <c r="C1222" s="125"/>
      <c r="D1222" s="181"/>
    </row>
    <row r="1223" spans="1:4" ht="12.75">
      <c r="A1223" s="76"/>
      <c r="C1223" s="125"/>
      <c r="D1223" s="181"/>
    </row>
    <row r="1224" spans="1:4" ht="12.75">
      <c r="A1224" s="76"/>
      <c r="C1224" s="125"/>
      <c r="D1224" s="181"/>
    </row>
    <row r="1225" spans="1:4" ht="12.75">
      <c r="A1225" s="76"/>
      <c r="C1225" s="125"/>
      <c r="D1225" s="181"/>
    </row>
    <row r="1226" spans="1:4" ht="12.75">
      <c r="A1226" s="76"/>
      <c r="C1226" s="125"/>
      <c r="D1226" s="181"/>
    </row>
    <row r="1227" spans="1:4" ht="12.75">
      <c r="A1227" s="76"/>
      <c r="C1227" s="125"/>
      <c r="D1227" s="181"/>
    </row>
    <row r="1228" spans="1:4" ht="12.75">
      <c r="A1228" s="76"/>
      <c r="C1228" s="125"/>
      <c r="D1228" s="181"/>
    </row>
    <row r="1229" spans="1:4" ht="12.75">
      <c r="A1229" s="76"/>
      <c r="C1229" s="125"/>
      <c r="D1229" s="181"/>
    </row>
    <row r="1230" spans="1:4" ht="12.75">
      <c r="A1230" s="76"/>
      <c r="C1230" s="125"/>
      <c r="D1230" s="181"/>
    </row>
    <row r="1231" spans="1:4" ht="12.75">
      <c r="A1231" s="76"/>
      <c r="C1231" s="125"/>
      <c r="D1231" s="181"/>
    </row>
    <row r="1232" spans="1:4" ht="12.75">
      <c r="A1232" s="76"/>
      <c r="C1232" s="125"/>
      <c r="D1232" s="181"/>
    </row>
    <row r="1233" spans="1:4" ht="12.75">
      <c r="A1233" s="76"/>
      <c r="C1233" s="125"/>
      <c r="D1233" s="181"/>
    </row>
    <row r="1234" spans="1:4" ht="12.75">
      <c r="A1234" s="76"/>
      <c r="C1234" s="125"/>
      <c r="D1234" s="181"/>
    </row>
    <row r="1235" spans="1:4" ht="12.75">
      <c r="A1235" s="76"/>
      <c r="C1235" s="125"/>
      <c r="D1235" s="181"/>
    </row>
    <row r="1236" spans="1:4" ht="12.75">
      <c r="A1236" s="76"/>
      <c r="C1236" s="125"/>
      <c r="D1236" s="181"/>
    </row>
    <row r="1237" spans="1:4" ht="12.75">
      <c r="A1237" s="76"/>
      <c r="C1237" s="125"/>
      <c r="D1237" s="181"/>
    </row>
    <row r="1238" spans="1:4" ht="12.75">
      <c r="A1238" s="76"/>
      <c r="C1238" s="125"/>
      <c r="D1238" s="181"/>
    </row>
    <row r="1239" spans="1:4" ht="12.75">
      <c r="A1239" s="76"/>
      <c r="C1239" s="125"/>
      <c r="D1239" s="181"/>
    </row>
    <row r="1240" spans="1:4" ht="12.75">
      <c r="A1240" s="76"/>
      <c r="C1240" s="125"/>
      <c r="D1240" s="181"/>
    </row>
    <row r="1241" spans="1:4" ht="12.75">
      <c r="A1241" s="76"/>
      <c r="C1241" s="125"/>
      <c r="D1241" s="181"/>
    </row>
    <row r="1242" spans="1:4" ht="12.75">
      <c r="A1242" s="76"/>
      <c r="C1242" s="125"/>
      <c r="D1242" s="181"/>
    </row>
    <row r="1243" spans="1:4" ht="12.75">
      <c r="A1243" s="76"/>
      <c r="C1243" s="125"/>
      <c r="D1243" s="181"/>
    </row>
    <row r="1244" spans="1:4" ht="12.75">
      <c r="A1244" s="76"/>
      <c r="C1244" s="125"/>
      <c r="D1244" s="181"/>
    </row>
    <row r="1245" spans="1:4" ht="12.75">
      <c r="A1245" s="76"/>
      <c r="C1245" s="125"/>
      <c r="D1245" s="181"/>
    </row>
    <row r="1246" spans="1:4" ht="12.75">
      <c r="A1246" s="76"/>
      <c r="C1246" s="125"/>
      <c r="D1246" s="181"/>
    </row>
    <row r="1247" spans="1:4" ht="12.75">
      <c r="A1247" s="76"/>
      <c r="C1247" s="125"/>
      <c r="D1247" s="181"/>
    </row>
    <row r="1248" spans="1:4" ht="12.75">
      <c r="A1248" s="76"/>
      <c r="C1248" s="125"/>
      <c r="D1248" s="181"/>
    </row>
    <row r="1249" spans="1:4" ht="12.75">
      <c r="A1249" s="76"/>
      <c r="C1249" s="125"/>
      <c r="D1249" s="181"/>
    </row>
    <row r="1250" spans="1:4" ht="12.75">
      <c r="A1250" s="76"/>
      <c r="C1250" s="125"/>
      <c r="D1250" s="181"/>
    </row>
    <row r="1251" spans="1:4" ht="12.75">
      <c r="A1251" s="76"/>
      <c r="C1251" s="125"/>
      <c r="D1251" s="181"/>
    </row>
    <row r="1252" spans="1:4" ht="12.75">
      <c r="A1252" s="76"/>
      <c r="C1252" s="125"/>
      <c r="D1252" s="181"/>
    </row>
    <row r="1253" spans="1:4" ht="12.75">
      <c r="A1253" s="76"/>
      <c r="C1253" s="125"/>
      <c r="D1253" s="181"/>
    </row>
    <row r="1254" spans="1:4" ht="12.75">
      <c r="A1254" s="76"/>
      <c r="C1254" s="125"/>
      <c r="D1254" s="181"/>
    </row>
    <row r="1255" spans="1:4" ht="12.75">
      <c r="A1255" s="76"/>
      <c r="C1255" s="125"/>
      <c r="D1255" s="181"/>
    </row>
    <row r="1256" spans="1:4" ht="12.75">
      <c r="A1256" s="76"/>
      <c r="C1256" s="125"/>
      <c r="D1256" s="181"/>
    </row>
    <row r="1257" spans="1:4" ht="12.75">
      <c r="A1257" s="76"/>
      <c r="C1257" s="125"/>
      <c r="D1257" s="181"/>
    </row>
    <row r="1258" spans="1:4" ht="12.75">
      <c r="A1258" s="76"/>
      <c r="C1258" s="125"/>
      <c r="D1258" s="181"/>
    </row>
    <row r="1259" spans="1:4" ht="12.75">
      <c r="A1259" s="76"/>
      <c r="C1259" s="125"/>
      <c r="D1259" s="181"/>
    </row>
    <row r="1260" spans="1:4" ht="12.75">
      <c r="A1260" s="76"/>
      <c r="C1260" s="125"/>
      <c r="D1260" s="181"/>
    </row>
    <row r="1261" spans="1:4" ht="12.75">
      <c r="A1261" s="76"/>
      <c r="C1261" s="125"/>
      <c r="D1261" s="181"/>
    </row>
    <row r="1262" spans="1:4" ht="12.75">
      <c r="A1262" s="76"/>
      <c r="C1262" s="125"/>
      <c r="D1262" s="181"/>
    </row>
    <row r="1263" spans="1:4" ht="12.75">
      <c r="A1263" s="76"/>
      <c r="C1263" s="125"/>
      <c r="D1263" s="181"/>
    </row>
    <row r="1264" spans="1:4" ht="12.75">
      <c r="A1264" s="76"/>
      <c r="C1264" s="125"/>
      <c r="D1264" s="181"/>
    </row>
    <row r="1265" spans="1:4" ht="12.75">
      <c r="A1265" s="76"/>
      <c r="C1265" s="125"/>
      <c r="D1265" s="181"/>
    </row>
    <row r="1266" spans="1:4" ht="12.75">
      <c r="A1266" s="76"/>
      <c r="C1266" s="125"/>
      <c r="D1266" s="181"/>
    </row>
    <row r="1267" spans="1:4" ht="12.75">
      <c r="A1267" s="76"/>
      <c r="C1267" s="125"/>
      <c r="D1267" s="181"/>
    </row>
    <row r="1268" spans="1:4" ht="12.75">
      <c r="A1268" s="76"/>
      <c r="C1268" s="125"/>
      <c r="D1268" s="181"/>
    </row>
    <row r="1269" spans="1:4" ht="12.75">
      <c r="A1269" s="76"/>
      <c r="C1269" s="125"/>
      <c r="D1269" s="181"/>
    </row>
    <row r="1270" spans="1:4" ht="12.75">
      <c r="A1270" s="76"/>
      <c r="C1270" s="125"/>
      <c r="D1270" s="181"/>
    </row>
    <row r="1271" spans="1:4" ht="12.75">
      <c r="A1271" s="76"/>
      <c r="C1271" s="125"/>
      <c r="D1271" s="181"/>
    </row>
    <row r="1272" spans="1:4" ht="12.75">
      <c r="A1272" s="76"/>
      <c r="C1272" s="125"/>
      <c r="D1272" s="181"/>
    </row>
    <row r="1273" spans="1:4" ht="12.75">
      <c r="A1273" s="76"/>
      <c r="C1273" s="125"/>
      <c r="D1273" s="181"/>
    </row>
    <row r="1274" spans="1:4" ht="12.75">
      <c r="A1274" s="76"/>
      <c r="C1274" s="125"/>
      <c r="D1274" s="181"/>
    </row>
    <row r="1275" spans="1:4" ht="12.75">
      <c r="A1275" s="76"/>
      <c r="C1275" s="125"/>
      <c r="D1275" s="181"/>
    </row>
    <row r="1276" spans="1:4" ht="12.75">
      <c r="A1276" s="76"/>
      <c r="C1276" s="125"/>
      <c r="D1276" s="181"/>
    </row>
    <row r="1277" spans="1:4" ht="12.75">
      <c r="A1277" s="76"/>
      <c r="C1277" s="125"/>
      <c r="D1277" s="181"/>
    </row>
    <row r="1278" spans="1:4" ht="12.75">
      <c r="A1278" s="76"/>
      <c r="C1278" s="125"/>
      <c r="D1278" s="181"/>
    </row>
    <row r="1279" spans="1:4" ht="12.75">
      <c r="A1279" s="76"/>
      <c r="C1279" s="125"/>
      <c r="D1279" s="181"/>
    </row>
    <row r="1280" spans="1:4" ht="12.75">
      <c r="A1280" s="76"/>
      <c r="C1280" s="125"/>
      <c r="D1280" s="181"/>
    </row>
    <row r="1281" spans="1:4" ht="12.75">
      <c r="A1281" s="76"/>
      <c r="C1281" s="125"/>
      <c r="D1281" s="181"/>
    </row>
    <row r="1282" spans="1:4" ht="12.75">
      <c r="A1282" s="76"/>
      <c r="C1282" s="125"/>
      <c r="D1282" s="181"/>
    </row>
    <row r="1283" spans="1:4" ht="12.75">
      <c r="A1283" s="76"/>
      <c r="C1283" s="125"/>
      <c r="D1283" s="181"/>
    </row>
    <row r="1284" spans="1:4" ht="12.75">
      <c r="A1284" s="76"/>
      <c r="C1284" s="125"/>
      <c r="D1284" s="181"/>
    </row>
    <row r="1285" spans="1:4" ht="12.75">
      <c r="A1285" s="76"/>
      <c r="C1285" s="125"/>
      <c r="D1285" s="181"/>
    </row>
    <row r="1286" spans="1:4" ht="12.75">
      <c r="A1286" s="76"/>
      <c r="C1286" s="125"/>
      <c r="D1286" s="181"/>
    </row>
    <row r="1287" spans="1:4" ht="12.75">
      <c r="A1287" s="76"/>
      <c r="C1287" s="125"/>
      <c r="D1287" s="181"/>
    </row>
    <row r="1288" spans="1:4" ht="12.75">
      <c r="A1288" s="76"/>
      <c r="C1288" s="125"/>
      <c r="D1288" s="181"/>
    </row>
    <row r="1289" spans="1:4" ht="12.75">
      <c r="A1289" s="76"/>
      <c r="C1289" s="125"/>
      <c r="D1289" s="181"/>
    </row>
    <row r="1290" spans="1:4" ht="12.75">
      <c r="A1290" s="76"/>
      <c r="C1290" s="125"/>
      <c r="D1290" s="181"/>
    </row>
    <row r="1291" spans="1:4" ht="12.75">
      <c r="A1291" s="76"/>
      <c r="C1291" s="125"/>
      <c r="D1291" s="181"/>
    </row>
    <row r="1292" spans="1:4" ht="12.75">
      <c r="A1292" s="76"/>
      <c r="C1292" s="125"/>
      <c r="D1292" s="181"/>
    </row>
    <row r="1293" spans="1:4" ht="12.75">
      <c r="A1293" s="76"/>
      <c r="C1293" s="125"/>
      <c r="D1293" s="181"/>
    </row>
    <row r="1294" spans="1:4" ht="12.75">
      <c r="A1294" s="76"/>
      <c r="C1294" s="125"/>
      <c r="D1294" s="181"/>
    </row>
    <row r="1295" spans="1:4" ht="12.75">
      <c r="A1295" s="76"/>
      <c r="C1295" s="125"/>
      <c r="D1295" s="181"/>
    </row>
    <row r="1296" spans="1:4" ht="12.75">
      <c r="A1296" s="76"/>
      <c r="C1296" s="125"/>
      <c r="D1296" s="181"/>
    </row>
    <row r="1297" spans="1:4" ht="12.75">
      <c r="A1297" s="76"/>
      <c r="C1297" s="125"/>
      <c r="D1297" s="181"/>
    </row>
    <row r="1298" spans="1:4" ht="12.75">
      <c r="A1298" s="76"/>
      <c r="C1298" s="125"/>
      <c r="D1298" s="181"/>
    </row>
    <row r="1299" spans="1:4" ht="12.75">
      <c r="A1299" s="76"/>
      <c r="C1299" s="125"/>
      <c r="D1299" s="181"/>
    </row>
    <row r="1300" spans="1:4" ht="12.75">
      <c r="A1300" s="76"/>
      <c r="C1300" s="125"/>
      <c r="D1300" s="181"/>
    </row>
    <row r="1301" spans="1:4" ht="12.75">
      <c r="A1301" s="76"/>
      <c r="C1301" s="125"/>
      <c r="D1301" s="181"/>
    </row>
    <row r="1302" spans="1:4" ht="12.75">
      <c r="A1302" s="76"/>
      <c r="C1302" s="125"/>
      <c r="D1302" s="181"/>
    </row>
    <row r="1303" spans="1:4" ht="12.75">
      <c r="A1303" s="76"/>
      <c r="C1303" s="125"/>
      <c r="D1303" s="181"/>
    </row>
    <row r="1304" spans="1:4" ht="12.75">
      <c r="A1304" s="76"/>
      <c r="C1304" s="125"/>
      <c r="D1304" s="181"/>
    </row>
    <row r="1305" spans="1:4" ht="12.75">
      <c r="A1305" s="76"/>
      <c r="C1305" s="125"/>
      <c r="D1305" s="181"/>
    </row>
    <row r="1306" spans="1:4" ht="12.75">
      <c r="A1306" s="76"/>
      <c r="C1306" s="125"/>
      <c r="D1306" s="181"/>
    </row>
    <row r="1307" spans="1:4" ht="12.75">
      <c r="A1307" s="76"/>
      <c r="C1307" s="125"/>
      <c r="D1307" s="181"/>
    </row>
    <row r="1308" spans="1:4" ht="12.75">
      <c r="A1308" s="76"/>
      <c r="C1308" s="125"/>
      <c r="D1308" s="181"/>
    </row>
    <row r="1309" spans="1:4" ht="12.75">
      <c r="A1309" s="76"/>
      <c r="C1309" s="125"/>
      <c r="D1309" s="181"/>
    </row>
    <row r="1310" spans="1:4" ht="12.75">
      <c r="A1310" s="76"/>
      <c r="C1310" s="125"/>
      <c r="D1310" s="181"/>
    </row>
    <row r="1311" spans="1:4" ht="12.75">
      <c r="A1311" s="76"/>
      <c r="C1311" s="125"/>
      <c r="D1311" s="181"/>
    </row>
    <row r="1312" spans="1:4" ht="12.75">
      <c r="A1312" s="76"/>
      <c r="C1312" s="125"/>
      <c r="D1312" s="181"/>
    </row>
    <row r="1313" spans="1:4" ht="12.75">
      <c r="A1313" s="76"/>
      <c r="C1313" s="125"/>
      <c r="D1313" s="181"/>
    </row>
    <row r="1314" spans="1:4" ht="12.75">
      <c r="A1314" s="76"/>
      <c r="C1314" s="125"/>
      <c r="D1314" s="181"/>
    </row>
    <row r="1315" spans="1:4" ht="12.75">
      <c r="A1315" s="76"/>
      <c r="C1315" s="125"/>
      <c r="D1315" s="181"/>
    </row>
    <row r="1316" spans="1:4" ht="12.75">
      <c r="A1316" s="76"/>
      <c r="C1316" s="125"/>
      <c r="D1316" s="181"/>
    </row>
    <row r="1317" spans="1:4" ht="12.75">
      <c r="A1317" s="76"/>
      <c r="C1317" s="125"/>
      <c r="D1317" s="181"/>
    </row>
    <row r="1318" spans="1:4" ht="12.75">
      <c r="A1318" s="76"/>
      <c r="C1318" s="125"/>
      <c r="D1318" s="181"/>
    </row>
    <row r="1319" spans="1:4" ht="12.75">
      <c r="A1319" s="76"/>
      <c r="C1319" s="125"/>
      <c r="D1319" s="181"/>
    </row>
    <row r="1320" spans="1:4" ht="12.75">
      <c r="A1320" s="76"/>
      <c r="C1320" s="125"/>
      <c r="D1320" s="181"/>
    </row>
    <row r="1321" spans="1:4" ht="12.75">
      <c r="A1321" s="76"/>
      <c r="C1321" s="125"/>
      <c r="D1321" s="181"/>
    </row>
    <row r="1322" spans="1:4" ht="12.75">
      <c r="A1322" s="76"/>
      <c r="C1322" s="125"/>
      <c r="D1322" s="181"/>
    </row>
    <row r="1323" spans="1:4" ht="12.75">
      <c r="A1323" s="76"/>
      <c r="C1323" s="125"/>
      <c r="D1323" s="181"/>
    </row>
    <row r="1324" spans="1:4" ht="12.75">
      <c r="A1324" s="76"/>
      <c r="C1324" s="125"/>
      <c r="D1324" s="181"/>
    </row>
    <row r="1325" spans="1:4" ht="12.75">
      <c r="A1325" s="76"/>
      <c r="C1325" s="125"/>
      <c r="D1325" s="181"/>
    </row>
    <row r="1326" spans="1:4" ht="12.75">
      <c r="A1326" s="76"/>
      <c r="C1326" s="125"/>
      <c r="D1326" s="181"/>
    </row>
    <row r="1327" spans="1:4" ht="12.75">
      <c r="A1327" s="76"/>
      <c r="C1327" s="125"/>
      <c r="D1327" s="181"/>
    </row>
    <row r="1328" spans="1:4" ht="12.75">
      <c r="A1328" s="76"/>
      <c r="C1328" s="125"/>
      <c r="D1328" s="181"/>
    </row>
    <row r="1329" spans="1:4" ht="12.75">
      <c r="A1329" s="76"/>
      <c r="C1329" s="125"/>
      <c r="D1329" s="181"/>
    </row>
    <row r="1330" spans="1:4" ht="12.75">
      <c r="A1330" s="76"/>
      <c r="C1330" s="125"/>
      <c r="D1330" s="181"/>
    </row>
    <row r="1331" spans="1:4" ht="12.75">
      <c r="A1331" s="76"/>
      <c r="C1331" s="125"/>
      <c r="D1331" s="181"/>
    </row>
    <row r="1332" spans="1:4" ht="12.75">
      <c r="A1332" s="76"/>
      <c r="C1332" s="125"/>
      <c r="D1332" s="181"/>
    </row>
    <row r="1333" spans="1:4" ht="12.75">
      <c r="A1333" s="76"/>
      <c r="C1333" s="125"/>
      <c r="D1333" s="181"/>
    </row>
    <row r="1334" spans="1:4" ht="12.75">
      <c r="A1334" s="76"/>
      <c r="C1334" s="125"/>
      <c r="D1334" s="181"/>
    </row>
    <row r="1335" spans="1:4" ht="12.75">
      <c r="A1335" s="76"/>
      <c r="C1335" s="125"/>
      <c r="D1335" s="181"/>
    </row>
    <row r="1336" spans="1:4" ht="12.75">
      <c r="A1336" s="76"/>
      <c r="C1336" s="125"/>
      <c r="D1336" s="181"/>
    </row>
    <row r="1337" spans="1:4" ht="12.75">
      <c r="A1337" s="76"/>
      <c r="C1337" s="125"/>
      <c r="D1337" s="181"/>
    </row>
    <row r="1338" spans="1:4" ht="12.75">
      <c r="A1338" s="76"/>
      <c r="C1338" s="125"/>
      <c r="D1338" s="181"/>
    </row>
    <row r="1339" spans="1:4" ht="12.75">
      <c r="A1339" s="76"/>
      <c r="C1339" s="125"/>
      <c r="D1339" s="181"/>
    </row>
    <row r="1340" spans="1:4" ht="12.75">
      <c r="A1340" s="76"/>
      <c r="C1340" s="125"/>
      <c r="D1340" s="181"/>
    </row>
    <row r="1341" spans="1:4" ht="12.75">
      <c r="A1341" s="76"/>
      <c r="C1341" s="125"/>
      <c r="D1341" s="181"/>
    </row>
    <row r="1342" spans="1:4" ht="12.75">
      <c r="A1342" s="76"/>
      <c r="C1342" s="125"/>
      <c r="D1342" s="181"/>
    </row>
    <row r="1343" spans="1:4" ht="12.75">
      <c r="A1343" s="76"/>
      <c r="C1343" s="125"/>
      <c r="D1343" s="181"/>
    </row>
    <row r="1344" spans="1:4" ht="12.75">
      <c r="A1344" s="76"/>
      <c r="C1344" s="125"/>
      <c r="D1344" s="181"/>
    </row>
    <row r="1345" spans="1:4" ht="12.75">
      <c r="A1345" s="76"/>
      <c r="C1345" s="125"/>
      <c r="D1345" s="181"/>
    </row>
    <row r="1346" spans="1:4" ht="12.75">
      <c r="A1346" s="76"/>
      <c r="C1346" s="125"/>
      <c r="D1346" s="181"/>
    </row>
    <row r="1347" spans="1:4" ht="12.75">
      <c r="A1347" s="76"/>
      <c r="C1347" s="125"/>
      <c r="D1347" s="181"/>
    </row>
    <row r="1348" spans="1:4" ht="12.75">
      <c r="A1348" s="76"/>
      <c r="C1348" s="125"/>
      <c r="D1348" s="181"/>
    </row>
    <row r="1349" spans="1:4" ht="12.75">
      <c r="A1349" s="76"/>
      <c r="C1349" s="125"/>
      <c r="D1349" s="181"/>
    </row>
    <row r="1350" spans="1:4" ht="12.75">
      <c r="A1350" s="76"/>
      <c r="C1350" s="125"/>
      <c r="D1350" s="181"/>
    </row>
    <row r="1351" spans="1:4" ht="12.75">
      <c r="A1351" s="76"/>
      <c r="C1351" s="125"/>
      <c r="D1351" s="181"/>
    </row>
    <row r="1352" spans="1:4" ht="12.75">
      <c r="A1352" s="76"/>
      <c r="C1352" s="125"/>
      <c r="D1352" s="181"/>
    </row>
    <row r="1353" spans="1:4" ht="12.75">
      <c r="A1353" s="76"/>
      <c r="C1353" s="125"/>
      <c r="D1353" s="181"/>
    </row>
    <row r="1354" spans="1:4" ht="12.75">
      <c r="A1354" s="76"/>
      <c r="C1354" s="125"/>
      <c r="D1354" s="181"/>
    </row>
    <row r="1355" spans="1:4" ht="12.75">
      <c r="A1355" s="76"/>
      <c r="C1355" s="125"/>
      <c r="D1355" s="181"/>
    </row>
    <row r="1356" spans="1:4" ht="12.75">
      <c r="A1356" s="76"/>
      <c r="C1356" s="125"/>
      <c r="D1356" s="181"/>
    </row>
    <row r="1357" spans="1:4" ht="12.75">
      <c r="A1357" s="76"/>
      <c r="C1357" s="125"/>
      <c r="D1357" s="181"/>
    </row>
    <row r="1358" spans="1:4" ht="12.75">
      <c r="A1358" s="76"/>
      <c r="C1358" s="125"/>
      <c r="D1358" s="181"/>
    </row>
    <row r="1359" spans="1:4" ht="12.75">
      <c r="A1359" s="76"/>
      <c r="C1359" s="125"/>
      <c r="D1359" s="181"/>
    </row>
    <row r="1360" spans="1:4" ht="12.75">
      <c r="A1360" s="76"/>
      <c r="C1360" s="125"/>
      <c r="D1360" s="181"/>
    </row>
    <row r="1361" spans="1:4" ht="12.75">
      <c r="A1361" s="76"/>
      <c r="C1361" s="125"/>
      <c r="D1361" s="181"/>
    </row>
    <row r="1362" spans="1:4" ht="12.75">
      <c r="A1362" s="76"/>
      <c r="C1362" s="125"/>
      <c r="D1362" s="181"/>
    </row>
    <row r="1363" spans="1:4" ht="12.75">
      <c r="A1363" s="76"/>
      <c r="C1363" s="125"/>
      <c r="D1363" s="181"/>
    </row>
    <row r="1364" spans="1:4" ht="12.75">
      <c r="A1364" s="76"/>
      <c r="C1364" s="125"/>
      <c r="D1364" s="181"/>
    </row>
    <row r="1365" spans="1:4" ht="12.75">
      <c r="A1365" s="76"/>
      <c r="C1365" s="125"/>
      <c r="D1365" s="181"/>
    </row>
    <row r="1366" spans="1:4" ht="12.75">
      <c r="A1366" s="76"/>
      <c r="C1366" s="125"/>
      <c r="D1366" s="181"/>
    </row>
    <row r="1367" spans="1:4" ht="12.75">
      <c r="A1367" s="76"/>
      <c r="C1367" s="125"/>
      <c r="D1367" s="181"/>
    </row>
    <row r="1368" spans="1:4" ht="12.75">
      <c r="A1368" s="76"/>
      <c r="C1368" s="125"/>
      <c r="D1368" s="181"/>
    </row>
    <row r="1369" spans="1:4" ht="12.75">
      <c r="A1369" s="76"/>
      <c r="C1369" s="125"/>
      <c r="D1369" s="181"/>
    </row>
    <row r="1370" spans="1:4" ht="12.75">
      <c r="A1370" s="76"/>
      <c r="C1370" s="125"/>
      <c r="D1370" s="181"/>
    </row>
    <row r="1371" spans="1:4" ht="12.75">
      <c r="A1371" s="76"/>
      <c r="C1371" s="125"/>
      <c r="D1371" s="181"/>
    </row>
    <row r="1372" spans="1:4" ht="12.75">
      <c r="A1372" s="76"/>
      <c r="C1372" s="125"/>
      <c r="D1372" s="181"/>
    </row>
    <row r="1373" spans="1:4" ht="12.75">
      <c r="A1373" s="76"/>
      <c r="C1373" s="125"/>
      <c r="D1373" s="181"/>
    </row>
    <row r="1374" spans="1:4" ht="12.75">
      <c r="A1374" s="76"/>
      <c r="C1374" s="125"/>
      <c r="D1374" s="181"/>
    </row>
    <row r="1375" spans="1:4" ht="12.75">
      <c r="A1375" s="76"/>
      <c r="C1375" s="125"/>
      <c r="D1375" s="181"/>
    </row>
    <row r="1376" spans="1:4" ht="12.75">
      <c r="A1376" s="76"/>
      <c r="C1376" s="125"/>
      <c r="D1376" s="181"/>
    </row>
    <row r="1377" spans="1:4" ht="12.75">
      <c r="A1377" s="76"/>
      <c r="C1377" s="125"/>
      <c r="D1377" s="181"/>
    </row>
    <row r="1378" spans="1:4" ht="12.75">
      <c r="A1378" s="76"/>
      <c r="C1378" s="125"/>
      <c r="D1378" s="181"/>
    </row>
    <row r="1379" spans="1:4" ht="12.75">
      <c r="A1379" s="76"/>
      <c r="C1379" s="125"/>
      <c r="D1379" s="181"/>
    </row>
    <row r="1380" spans="1:4" ht="12.75">
      <c r="A1380" s="76"/>
      <c r="C1380" s="125"/>
      <c r="D1380" s="181"/>
    </row>
    <row r="1381" spans="1:4" ht="12.75">
      <c r="A1381" s="76"/>
      <c r="C1381" s="125"/>
      <c r="D1381" s="181"/>
    </row>
    <row r="1382" spans="1:4" ht="12.75">
      <c r="A1382" s="76"/>
      <c r="C1382" s="125"/>
      <c r="D1382" s="181"/>
    </row>
    <row r="1383" spans="1:4" ht="12.75">
      <c r="A1383" s="76"/>
      <c r="C1383" s="125"/>
      <c r="D1383" s="181"/>
    </row>
    <row r="1384" spans="1:4" ht="12.75">
      <c r="A1384" s="76"/>
      <c r="C1384" s="125"/>
      <c r="D1384" s="181"/>
    </row>
    <row r="1385" spans="1:4" ht="12.75">
      <c r="A1385" s="76"/>
      <c r="C1385" s="125"/>
      <c r="D1385" s="181"/>
    </row>
    <row r="1386" spans="1:4" ht="12.75">
      <c r="A1386" s="76"/>
      <c r="C1386" s="125"/>
      <c r="D1386" s="181"/>
    </row>
    <row r="1387" spans="1:4" ht="12.75">
      <c r="A1387" s="76"/>
      <c r="C1387" s="125"/>
      <c r="D1387" s="181"/>
    </row>
    <row r="1388" spans="1:4" ht="12.75">
      <c r="A1388" s="76"/>
      <c r="C1388" s="125"/>
      <c r="D1388" s="181"/>
    </row>
    <row r="1389" spans="1:4" ht="12.75">
      <c r="A1389" s="76"/>
      <c r="C1389" s="125"/>
      <c r="D1389" s="181"/>
    </row>
    <row r="1390" spans="1:4" ht="12.75">
      <c r="A1390" s="76"/>
      <c r="C1390" s="125"/>
      <c r="D1390" s="181"/>
    </row>
    <row r="1391" spans="1:4" ht="12.75">
      <c r="A1391" s="76"/>
      <c r="C1391" s="125"/>
      <c r="D1391" s="181"/>
    </row>
    <row r="1392" spans="1:4" ht="12.75">
      <c r="A1392" s="76"/>
      <c r="C1392" s="125"/>
      <c r="D1392" s="181"/>
    </row>
    <row r="1393" spans="1:4" ht="12.75">
      <c r="A1393" s="76"/>
      <c r="C1393" s="125"/>
      <c r="D1393" s="181"/>
    </row>
    <row r="1394" spans="1:4" ht="12.75">
      <c r="A1394" s="76"/>
      <c r="C1394" s="125"/>
      <c r="D1394" s="181"/>
    </row>
    <row r="1395" spans="1:4" ht="12.75">
      <c r="A1395" s="76"/>
      <c r="C1395" s="125"/>
      <c r="D1395" s="181"/>
    </row>
    <row r="1396" spans="1:4" ht="12.75">
      <c r="A1396" s="76"/>
      <c r="C1396" s="125"/>
      <c r="D1396" s="181"/>
    </row>
    <row r="1397" spans="1:4" ht="12.75">
      <c r="A1397" s="76"/>
      <c r="C1397" s="125"/>
      <c r="D1397" s="181"/>
    </row>
    <row r="1398" spans="1:4" ht="12.75">
      <c r="A1398" s="76"/>
      <c r="C1398" s="125"/>
      <c r="D1398" s="181"/>
    </row>
    <row r="1399" spans="1:4" ht="12.75">
      <c r="A1399" s="76"/>
      <c r="C1399" s="125"/>
      <c r="D1399" s="181"/>
    </row>
    <row r="1400" spans="1:4" ht="12.75">
      <c r="A1400" s="76"/>
      <c r="C1400" s="125"/>
      <c r="D1400" s="181"/>
    </row>
    <row r="1401" spans="1:4" ht="12.75">
      <c r="A1401" s="76"/>
      <c r="C1401" s="125"/>
      <c r="D1401" s="181"/>
    </row>
    <row r="1402" spans="1:4" ht="12.75">
      <c r="A1402" s="76"/>
      <c r="C1402" s="125"/>
      <c r="D1402" s="181"/>
    </row>
    <row r="1403" spans="1:4" ht="12.75">
      <c r="A1403" s="76"/>
      <c r="C1403" s="125"/>
      <c r="D1403" s="181"/>
    </row>
    <row r="1404" spans="1:4" ht="12.75">
      <c r="A1404" s="76"/>
      <c r="C1404" s="125"/>
      <c r="D1404" s="181"/>
    </row>
    <row r="1405" spans="1:4" ht="12.75">
      <c r="A1405" s="76"/>
      <c r="C1405" s="125"/>
      <c r="D1405" s="181"/>
    </row>
    <row r="1406" spans="1:4" ht="12.75">
      <c r="A1406" s="76"/>
      <c r="C1406" s="125"/>
      <c r="D1406" s="181"/>
    </row>
    <row r="1407" spans="1:4" ht="12.75">
      <c r="A1407" s="76"/>
      <c r="C1407" s="125"/>
      <c r="D1407" s="181"/>
    </row>
    <row r="1408" spans="1:4" ht="12.75">
      <c r="A1408" s="76"/>
      <c r="C1408" s="125"/>
      <c r="D1408" s="181"/>
    </row>
    <row r="1409" spans="1:4" ht="12.75">
      <c r="A1409" s="76"/>
      <c r="C1409" s="125"/>
      <c r="D1409" s="181"/>
    </row>
    <row r="1410" spans="1:4" ht="12.75">
      <c r="A1410" s="76"/>
      <c r="C1410" s="125"/>
      <c r="D1410" s="181"/>
    </row>
    <row r="1411" spans="1:4" ht="12.75">
      <c r="A1411" s="76"/>
      <c r="C1411" s="125"/>
      <c r="D1411" s="181"/>
    </row>
    <row r="1412" spans="1:4" ht="12.75">
      <c r="A1412" s="76"/>
      <c r="C1412" s="125"/>
      <c r="D1412" s="181"/>
    </row>
    <row r="1413" spans="1:4" ht="12.75">
      <c r="A1413" s="76"/>
      <c r="C1413" s="125"/>
      <c r="D1413" s="181"/>
    </row>
    <row r="1414" spans="1:4" ht="12.75">
      <c r="A1414" s="76"/>
      <c r="C1414" s="125"/>
      <c r="D1414" s="181"/>
    </row>
    <row r="1415" spans="1:4" ht="12.75">
      <c r="A1415" s="76"/>
      <c r="C1415" s="125"/>
      <c r="D1415" s="181"/>
    </row>
    <row r="1416" spans="1:4" ht="12.75">
      <c r="A1416" s="76"/>
      <c r="C1416" s="125"/>
      <c r="D1416" s="181"/>
    </row>
    <row r="1417" spans="1:4" ht="12.75">
      <c r="A1417" s="76"/>
      <c r="C1417" s="125"/>
      <c r="D1417" s="181"/>
    </row>
    <row r="1418" spans="1:4" ht="12.75">
      <c r="A1418" s="76"/>
      <c r="C1418" s="125"/>
      <c r="D1418" s="181"/>
    </row>
    <row r="1419" spans="1:4" ht="12.75">
      <c r="A1419" s="76"/>
      <c r="C1419" s="125"/>
      <c r="D1419" s="181"/>
    </row>
    <row r="1420" spans="1:4" ht="12.75">
      <c r="A1420" s="76"/>
      <c r="C1420" s="125"/>
      <c r="D1420" s="181"/>
    </row>
    <row r="1421" spans="1:4" ht="12.75">
      <c r="A1421" s="76"/>
      <c r="C1421" s="125"/>
      <c r="D1421" s="181"/>
    </row>
    <row r="1422" spans="1:4" ht="12.75">
      <c r="A1422" s="76"/>
      <c r="C1422" s="125"/>
      <c r="D1422" s="181"/>
    </row>
    <row r="1423" spans="1:4" ht="12.75">
      <c r="A1423" s="76"/>
      <c r="C1423" s="125"/>
      <c r="D1423" s="181"/>
    </row>
    <row r="1424" spans="1:4" ht="12.75">
      <c r="A1424" s="76"/>
      <c r="C1424" s="125"/>
      <c r="D1424" s="181"/>
    </row>
    <row r="1425" spans="1:4" ht="12.75">
      <c r="A1425" s="76"/>
      <c r="C1425" s="125"/>
      <c r="D1425" s="181"/>
    </row>
    <row r="1426" spans="1:4" ht="12.75">
      <c r="A1426" s="76"/>
      <c r="C1426" s="125"/>
      <c r="D1426" s="181"/>
    </row>
    <row r="1427" spans="1:4" ht="12.75">
      <c r="A1427" s="76"/>
      <c r="C1427" s="125"/>
      <c r="D1427" s="181"/>
    </row>
    <row r="1428" spans="1:4" ht="12.75">
      <c r="A1428" s="76"/>
      <c r="C1428" s="125"/>
      <c r="D1428" s="181"/>
    </row>
    <row r="1429" spans="1:4" ht="12.75">
      <c r="A1429" s="76"/>
      <c r="C1429" s="125"/>
      <c r="D1429" s="181"/>
    </row>
    <row r="1430" spans="1:4" ht="12.75">
      <c r="A1430" s="76"/>
      <c r="C1430" s="125"/>
      <c r="D1430" s="181"/>
    </row>
    <row r="1431" spans="1:4" ht="12.75">
      <c r="A1431" s="76"/>
      <c r="C1431" s="125"/>
      <c r="D1431" s="181"/>
    </row>
    <row r="1432" spans="1:4" ht="12.75">
      <c r="A1432" s="76"/>
      <c r="C1432" s="125"/>
      <c r="D1432" s="181"/>
    </row>
    <row r="1433" spans="1:4" ht="12.75">
      <c r="A1433" s="76"/>
      <c r="C1433" s="125"/>
      <c r="D1433" s="181"/>
    </row>
    <row r="1434" spans="1:4" ht="12.75">
      <c r="A1434" s="76"/>
      <c r="C1434" s="125"/>
      <c r="D1434" s="181"/>
    </row>
    <row r="1435" spans="1:4" ht="12.75">
      <c r="A1435" s="76"/>
      <c r="C1435" s="125"/>
      <c r="D1435" s="181"/>
    </row>
    <row r="1436" spans="1:4" ht="12.75">
      <c r="A1436" s="76"/>
      <c r="C1436" s="125"/>
      <c r="D1436" s="181"/>
    </row>
    <row r="1437" spans="1:4" ht="12.75">
      <c r="A1437" s="76"/>
      <c r="C1437" s="125"/>
      <c r="D1437" s="181"/>
    </row>
    <row r="1438" spans="1:4" ht="12.75">
      <c r="A1438" s="76"/>
      <c r="C1438" s="125"/>
      <c r="D1438" s="181"/>
    </row>
    <row r="1439" spans="1:4" ht="12.75">
      <c r="A1439" s="76"/>
      <c r="C1439" s="125"/>
      <c r="D1439" s="181"/>
    </row>
    <row r="1440" spans="1:4" ht="12.75">
      <c r="A1440" s="76"/>
      <c r="C1440" s="125"/>
      <c r="D1440" s="181"/>
    </row>
    <row r="1441" spans="1:4" ht="12.75">
      <c r="A1441" s="76"/>
      <c r="C1441" s="125"/>
      <c r="D1441" s="181"/>
    </row>
    <row r="1442" spans="1:4" ht="12.75">
      <c r="A1442" s="76"/>
      <c r="C1442" s="125"/>
      <c r="D1442" s="181"/>
    </row>
    <row r="1443" spans="1:4" ht="12.75">
      <c r="A1443" s="76"/>
      <c r="C1443" s="125"/>
      <c r="D1443" s="181"/>
    </row>
    <row r="1444" spans="1:4" ht="12.75">
      <c r="A1444" s="76"/>
      <c r="C1444" s="125"/>
      <c r="D1444" s="181"/>
    </row>
    <row r="1445" spans="1:4" ht="12.75">
      <c r="A1445" s="76"/>
      <c r="C1445" s="125"/>
      <c r="D1445" s="181"/>
    </row>
    <row r="1446" spans="1:4" ht="12.75">
      <c r="A1446" s="76"/>
      <c r="C1446" s="125"/>
      <c r="D1446" s="181"/>
    </row>
    <row r="1447" spans="1:4" ht="12.75">
      <c r="A1447" s="76"/>
      <c r="C1447" s="125"/>
      <c r="D1447" s="181"/>
    </row>
    <row r="1448" spans="1:4" ht="12.75">
      <c r="A1448" s="76"/>
      <c r="C1448" s="125"/>
      <c r="D1448" s="181"/>
    </row>
    <row r="1449" spans="1:4" ht="12.75">
      <c r="A1449" s="76"/>
      <c r="C1449" s="125"/>
      <c r="D1449" s="181"/>
    </row>
    <row r="1450" spans="1:4" ht="12.75">
      <c r="A1450" s="76"/>
      <c r="C1450" s="125"/>
      <c r="D1450" s="181"/>
    </row>
    <row r="1451" spans="1:4" ht="12.75">
      <c r="A1451" s="76"/>
      <c r="C1451" s="125"/>
      <c r="D1451" s="181"/>
    </row>
    <row r="1452" spans="1:4" ht="12.75">
      <c r="A1452" s="76"/>
      <c r="C1452" s="125"/>
      <c r="D1452" s="181"/>
    </row>
    <row r="1453" spans="1:4" ht="12.75">
      <c r="A1453" s="76"/>
      <c r="C1453" s="125"/>
      <c r="D1453" s="181"/>
    </row>
    <row r="1454" spans="1:4" ht="12.75">
      <c r="A1454" s="76"/>
      <c r="C1454" s="125"/>
      <c r="D1454" s="181"/>
    </row>
    <row r="1455" spans="1:4" ht="12.75">
      <c r="A1455" s="76"/>
      <c r="C1455" s="125"/>
      <c r="D1455" s="181"/>
    </row>
    <row r="1456" spans="1:4" ht="12.75">
      <c r="A1456" s="76"/>
      <c r="C1456" s="125"/>
      <c r="D1456" s="181"/>
    </row>
    <row r="1457" spans="1:4" ht="12.75">
      <c r="A1457" s="76"/>
      <c r="C1457" s="125"/>
      <c r="D1457" s="181"/>
    </row>
    <row r="1458" spans="1:4" ht="12.75">
      <c r="A1458" s="76"/>
      <c r="C1458" s="125"/>
      <c r="D1458" s="181"/>
    </row>
    <row r="1459" spans="1:4" ht="12.75">
      <c r="A1459" s="76"/>
      <c r="C1459" s="125"/>
      <c r="D1459" s="181"/>
    </row>
    <row r="1460" spans="1:4" ht="12.75">
      <c r="A1460" s="76"/>
      <c r="C1460" s="125"/>
      <c r="D1460" s="181"/>
    </row>
    <row r="1461" spans="1:4" ht="12.75">
      <c r="A1461" s="76"/>
      <c r="C1461" s="125"/>
      <c r="D1461" s="181"/>
    </row>
    <row r="1462" spans="1:4" ht="12.75">
      <c r="A1462" s="76"/>
      <c r="C1462" s="125"/>
      <c r="D1462" s="181"/>
    </row>
    <row r="1463" spans="1:4" ht="12.75">
      <c r="A1463" s="76"/>
      <c r="C1463" s="125"/>
      <c r="D1463" s="181"/>
    </row>
    <row r="1464" spans="1:4" ht="12.75">
      <c r="A1464" s="76"/>
      <c r="C1464" s="125"/>
      <c r="D1464" s="181"/>
    </row>
    <row r="1465" spans="1:4" ht="12.75">
      <c r="A1465" s="76"/>
      <c r="C1465" s="125"/>
      <c r="D1465" s="181"/>
    </row>
    <row r="1466" spans="1:4" ht="12.75">
      <c r="A1466" s="76"/>
      <c r="C1466" s="125"/>
      <c r="D1466" s="181"/>
    </row>
    <row r="1467" spans="1:4" ht="12.75">
      <c r="A1467" s="76"/>
      <c r="C1467" s="125"/>
      <c r="D1467" s="181"/>
    </row>
    <row r="1468" spans="1:4" ht="12.75">
      <c r="A1468" s="76"/>
      <c r="C1468" s="125"/>
      <c r="D1468" s="181"/>
    </row>
    <row r="1469" spans="1:4" ht="12.75">
      <c r="A1469" s="76"/>
      <c r="C1469" s="125"/>
      <c r="D1469" s="181"/>
    </row>
    <row r="1470" spans="1:4" ht="12.75">
      <c r="A1470" s="76"/>
      <c r="C1470" s="125"/>
      <c r="D1470" s="181"/>
    </row>
    <row r="1471" spans="1:4" ht="12.75">
      <c r="A1471" s="76"/>
      <c r="C1471" s="125"/>
      <c r="D1471" s="181"/>
    </row>
    <row r="1472" spans="1:4" ht="12.75">
      <c r="A1472" s="76"/>
      <c r="C1472" s="125"/>
      <c r="D1472" s="181"/>
    </row>
    <row r="1473" spans="1:4" ht="12.75">
      <c r="A1473" s="76"/>
      <c r="C1473" s="125"/>
      <c r="D1473" s="181"/>
    </row>
    <row r="1474" spans="1:4" ht="12.75">
      <c r="A1474" s="76"/>
      <c r="C1474" s="125"/>
      <c r="D1474" s="181"/>
    </row>
    <row r="1475" spans="1:4" ht="12.75">
      <c r="A1475" s="76"/>
      <c r="C1475" s="125"/>
      <c r="D1475" s="181"/>
    </row>
    <row r="1476" spans="1:4" ht="12.75">
      <c r="A1476" s="76"/>
      <c r="C1476" s="125"/>
      <c r="D1476" s="181"/>
    </row>
    <row r="1477" spans="1:4" ht="12.75">
      <c r="A1477" s="76"/>
      <c r="C1477" s="125"/>
      <c r="D1477" s="181"/>
    </row>
  </sheetData>
  <sheetProtection/>
  <mergeCells count="150">
    <mergeCell ref="A958:C958"/>
    <mergeCell ref="A957:C957"/>
    <mergeCell ref="A956:C956"/>
    <mergeCell ref="A67:D67"/>
    <mergeCell ref="A68:D68"/>
    <mergeCell ref="A890:D890"/>
    <mergeCell ref="B896:C896"/>
    <mergeCell ref="A897:D897"/>
    <mergeCell ref="B902:C902"/>
    <mergeCell ref="A831:D831"/>
    <mergeCell ref="B860:C860"/>
    <mergeCell ref="A903:D903"/>
    <mergeCell ref="B907:C907"/>
    <mergeCell ref="A595:D595"/>
    <mergeCell ref="B604:C604"/>
    <mergeCell ref="A605:D605"/>
    <mergeCell ref="B612:C612"/>
    <mergeCell ref="A613:D613"/>
    <mergeCell ref="B637:C637"/>
    <mergeCell ref="B691:C691"/>
    <mergeCell ref="B822:C822"/>
    <mergeCell ref="B786:C786"/>
    <mergeCell ref="A735:D735"/>
    <mergeCell ref="B793:C793"/>
    <mergeCell ref="A794:D794"/>
    <mergeCell ref="A760:D760"/>
    <mergeCell ref="B765:C765"/>
    <mergeCell ref="B285:C285"/>
    <mergeCell ref="A271:D271"/>
    <mergeCell ref="B276:C276"/>
    <mergeCell ref="B594:C594"/>
    <mergeCell ref="A519:D519"/>
    <mergeCell ref="A286:D286"/>
    <mergeCell ref="A296:D296"/>
    <mergeCell ref="A315:D315"/>
    <mergeCell ref="B314:C314"/>
    <mergeCell ref="A307:D307"/>
    <mergeCell ref="B933:C933"/>
    <mergeCell ref="A923:D923"/>
    <mergeCell ref="B928:C928"/>
    <mergeCell ref="B306:C306"/>
    <mergeCell ref="A698:D698"/>
    <mergeCell ref="A695:D695"/>
    <mergeCell ref="B697:C697"/>
    <mergeCell ref="A579:D579"/>
    <mergeCell ref="A721:D721"/>
    <mergeCell ref="A782:D782"/>
    <mergeCell ref="B251:C251"/>
    <mergeCell ref="A198:D198"/>
    <mergeCell ref="A192:D192"/>
    <mergeCell ref="B197:C197"/>
    <mergeCell ref="A219:D219"/>
    <mergeCell ref="B122:C122"/>
    <mergeCell ref="B131:C131"/>
    <mergeCell ref="B295:C295"/>
    <mergeCell ref="A3:D3"/>
    <mergeCell ref="A5:D5"/>
    <mergeCell ref="A73:D73"/>
    <mergeCell ref="B65:C65"/>
    <mergeCell ref="A132:D132"/>
    <mergeCell ref="B191:C191"/>
    <mergeCell ref="B218:C218"/>
    <mergeCell ref="A123:D123"/>
    <mergeCell ref="A277:D277"/>
    <mergeCell ref="A926:D926"/>
    <mergeCell ref="A680:D680"/>
    <mergeCell ref="A658:D658"/>
    <mergeCell ref="B720:C720"/>
    <mergeCell ref="B700:C700"/>
    <mergeCell ref="B759:C759"/>
    <mergeCell ref="B919:C919"/>
    <mergeCell ref="A838:D838"/>
    <mergeCell ref="B807:C807"/>
    <mergeCell ref="A819:D819"/>
    <mergeCell ref="A550:D550"/>
    <mergeCell ref="A421:D421"/>
    <mergeCell ref="B432:C432"/>
    <mergeCell ref="A433:D433"/>
    <mergeCell ref="B491:C491"/>
    <mergeCell ref="B332:C332"/>
    <mergeCell ref="A333:D333"/>
    <mergeCell ref="B343:C343"/>
    <mergeCell ref="A398:D398"/>
    <mergeCell ref="B420:C420"/>
    <mergeCell ref="A645:D645"/>
    <mergeCell ref="B578:C578"/>
    <mergeCell ref="B518:C518"/>
    <mergeCell ref="A344:D344"/>
    <mergeCell ref="B356:C356"/>
    <mergeCell ref="A357:D357"/>
    <mergeCell ref="B397:C397"/>
    <mergeCell ref="B549:C549"/>
    <mergeCell ref="A638:D638"/>
    <mergeCell ref="B640:C640"/>
    <mergeCell ref="A704:D704"/>
    <mergeCell ref="B706:C706"/>
    <mergeCell ref="B657:C657"/>
    <mergeCell ref="A692:D692"/>
    <mergeCell ref="B703:C703"/>
    <mergeCell ref="A701:D701"/>
    <mergeCell ref="B851:C851"/>
    <mergeCell ref="B837:C837"/>
    <mergeCell ref="A823:D823"/>
    <mergeCell ref="B830:C830"/>
    <mergeCell ref="A808:D808"/>
    <mergeCell ref="A492:D492"/>
    <mergeCell ref="B679:C679"/>
    <mergeCell ref="B694:C694"/>
    <mergeCell ref="A707:D707"/>
    <mergeCell ref="A643:D643"/>
    <mergeCell ref="A852:D852"/>
    <mergeCell ref="B734:C734"/>
    <mergeCell ref="A813:D813"/>
    <mergeCell ref="B818:C818"/>
    <mergeCell ref="B781:C781"/>
    <mergeCell ref="B774:C774"/>
    <mergeCell ref="A766:D766"/>
    <mergeCell ref="A787:D787"/>
    <mergeCell ref="B812:C812"/>
    <mergeCell ref="A775:D775"/>
    <mergeCell ref="B941:C941"/>
    <mergeCell ref="A861:D861"/>
    <mergeCell ref="B872:C872"/>
    <mergeCell ref="A884:D884"/>
    <mergeCell ref="A920:D920"/>
    <mergeCell ref="A910:D910"/>
    <mergeCell ref="A912:D912"/>
    <mergeCell ref="A934:D934"/>
    <mergeCell ref="B925:C925"/>
    <mergeCell ref="B922:C922"/>
    <mergeCell ref="A252:D252"/>
    <mergeCell ref="A167:D167"/>
    <mergeCell ref="A152:D152"/>
    <mergeCell ref="B270:C270"/>
    <mergeCell ref="B151:C151"/>
    <mergeCell ref="B138:C138"/>
    <mergeCell ref="B166:C166"/>
    <mergeCell ref="A139:D139"/>
    <mergeCell ref="B261:C261"/>
    <mergeCell ref="A262:D262"/>
    <mergeCell ref="B946:C946"/>
    <mergeCell ref="B953:C953"/>
    <mergeCell ref="A947:D947"/>
    <mergeCell ref="B889:C889"/>
    <mergeCell ref="A873:D873"/>
    <mergeCell ref="B883:C883"/>
    <mergeCell ref="A942:D942"/>
    <mergeCell ref="A937:D937"/>
    <mergeCell ref="A929:D929"/>
    <mergeCell ref="B936:C936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view="pageBreakPreview" zoomScaleSheetLayoutView="100" zoomScalePageLayoutView="0" workbookViewId="0" topLeftCell="A13">
      <selection activeCell="B28" sqref="B28"/>
    </sheetView>
  </sheetViews>
  <sheetFormatPr defaultColWidth="9.140625" defaultRowHeight="12.75"/>
  <cols>
    <col min="1" max="1" width="5.8515625" style="50" customWidth="1"/>
    <col min="2" max="2" width="69.28125" style="0" customWidth="1"/>
    <col min="3" max="3" width="24.57421875" style="24" customWidth="1"/>
    <col min="4" max="5" width="20.140625" style="60" customWidth="1"/>
    <col min="6" max="6" width="45.8515625" style="0" customWidth="1"/>
    <col min="7" max="7" width="19.421875" style="0" customWidth="1"/>
    <col min="8" max="8" width="19.28125" style="0" customWidth="1"/>
    <col min="9" max="9" width="13.8515625" style="0" bestFit="1" customWidth="1"/>
    <col min="10" max="10" width="12.140625" style="0" bestFit="1" customWidth="1"/>
  </cols>
  <sheetData>
    <row r="1" spans="1:5" ht="16.5">
      <c r="A1" s="185" t="s">
        <v>916</v>
      </c>
      <c r="B1" s="12"/>
      <c r="D1" s="25"/>
      <c r="E1" s="25"/>
    </row>
    <row r="2" spans="1:5" ht="12.75" customHeight="1">
      <c r="A2" s="51"/>
      <c r="B2" s="39"/>
      <c r="C2" s="39"/>
      <c r="D2" s="61"/>
      <c r="E2" s="62"/>
    </row>
    <row r="3" spans="1:5" ht="35.25" customHeight="1">
      <c r="A3" s="48" t="s">
        <v>1196</v>
      </c>
      <c r="B3" s="48" t="s">
        <v>1193</v>
      </c>
      <c r="C3" s="47" t="s">
        <v>1213</v>
      </c>
      <c r="D3" s="47" t="s">
        <v>1192</v>
      </c>
      <c r="E3" s="54" t="s">
        <v>1577</v>
      </c>
    </row>
    <row r="4" spans="1:5" s="5" customFormat="1" ht="19.5" customHeight="1">
      <c r="A4" s="55">
        <v>1</v>
      </c>
      <c r="B4" s="17" t="s">
        <v>11</v>
      </c>
      <c r="C4" s="92">
        <v>3553866.66</v>
      </c>
      <c r="D4" s="68" t="s">
        <v>1468</v>
      </c>
      <c r="E4" s="68">
        <v>3000</v>
      </c>
    </row>
    <row r="5" spans="1:5" s="5" customFormat="1" ht="19.5" customHeight="1">
      <c r="A5" s="55">
        <v>2</v>
      </c>
      <c r="B5" s="17" t="s">
        <v>12</v>
      </c>
      <c r="C5" s="68">
        <v>171767.9</v>
      </c>
      <c r="D5" s="68" t="s">
        <v>1468</v>
      </c>
      <c r="E5" s="68" t="s">
        <v>1468</v>
      </c>
    </row>
    <row r="6" spans="1:5" s="5" customFormat="1" ht="19.5" customHeight="1">
      <c r="A6" s="55">
        <v>3</v>
      </c>
      <c r="B6" s="17" t="s">
        <v>13</v>
      </c>
      <c r="C6" s="92">
        <v>1052348.77</v>
      </c>
      <c r="D6" s="68" t="s">
        <v>1468</v>
      </c>
      <c r="E6" s="68">
        <v>40000</v>
      </c>
    </row>
    <row r="7" spans="1:5" s="5" customFormat="1" ht="19.5" customHeight="1">
      <c r="A7" s="55">
        <v>4</v>
      </c>
      <c r="B7" s="17" t="s">
        <v>14</v>
      </c>
      <c r="C7" s="92">
        <v>1533463.6</v>
      </c>
      <c r="D7" s="142" t="s">
        <v>1468</v>
      </c>
      <c r="E7" s="142" t="s">
        <v>1468</v>
      </c>
    </row>
    <row r="8" spans="1:5" s="5" customFormat="1" ht="19.5" customHeight="1">
      <c r="A8" s="55">
        <v>5</v>
      </c>
      <c r="B8" s="17" t="s">
        <v>15</v>
      </c>
      <c r="C8" s="68">
        <v>1053591.02</v>
      </c>
      <c r="D8" s="142">
        <v>577.24</v>
      </c>
      <c r="E8" s="142">
        <v>38253.48</v>
      </c>
    </row>
    <row r="9" spans="1:5" s="5" customFormat="1" ht="19.5" customHeight="1">
      <c r="A9" s="55">
        <v>6</v>
      </c>
      <c r="B9" s="17" t="s">
        <v>16</v>
      </c>
      <c r="C9" s="92">
        <v>1250893.92</v>
      </c>
      <c r="D9" s="142">
        <v>861.06</v>
      </c>
      <c r="E9" s="142">
        <v>50688.87</v>
      </c>
    </row>
    <row r="10" spans="1:5" s="5" customFormat="1" ht="19.5" customHeight="1">
      <c r="A10" s="55">
        <v>7</v>
      </c>
      <c r="B10" s="17" t="s">
        <v>17</v>
      </c>
      <c r="C10" s="68">
        <v>721561.71</v>
      </c>
      <c r="D10" s="68">
        <v>8500</v>
      </c>
      <c r="E10" s="68">
        <v>100000</v>
      </c>
    </row>
    <row r="11" spans="1:5" s="5" customFormat="1" ht="19.5" customHeight="1">
      <c r="A11" s="55">
        <v>8</v>
      </c>
      <c r="B11" s="17" t="s">
        <v>18</v>
      </c>
      <c r="C11" s="68">
        <v>766525.62</v>
      </c>
      <c r="D11" s="68">
        <v>11956.14</v>
      </c>
      <c r="E11" s="142">
        <v>20000</v>
      </c>
    </row>
    <row r="12" spans="1:9" s="5" customFormat="1" ht="19.5" customHeight="1">
      <c r="A12" s="55">
        <v>9</v>
      </c>
      <c r="B12" s="17" t="s">
        <v>19</v>
      </c>
      <c r="C12" s="68">
        <v>2789473.08</v>
      </c>
      <c r="D12" s="68" t="s">
        <v>1468</v>
      </c>
      <c r="E12" s="68" t="s">
        <v>1468</v>
      </c>
      <c r="F12" s="143"/>
      <c r="G12" s="143"/>
      <c r="H12" s="144"/>
      <c r="I12" s="145"/>
    </row>
    <row r="13" spans="1:8" s="5" customFormat="1" ht="19.5" customHeight="1">
      <c r="A13" s="55">
        <v>10</v>
      </c>
      <c r="B13" s="17" t="s">
        <v>20</v>
      </c>
      <c r="C13" s="68">
        <v>1076858.27</v>
      </c>
      <c r="D13" s="68">
        <v>100860.51</v>
      </c>
      <c r="E13" s="68" t="s">
        <v>1468</v>
      </c>
      <c r="F13" s="146"/>
      <c r="G13" s="146"/>
      <c r="H13" s="146"/>
    </row>
    <row r="14" spans="1:5" s="5" customFormat="1" ht="19.5" customHeight="1">
      <c r="A14" s="55">
        <v>11</v>
      </c>
      <c r="B14" s="17" t="s">
        <v>21</v>
      </c>
      <c r="C14" s="92">
        <v>114516.8</v>
      </c>
      <c r="D14" s="92">
        <v>2022.91</v>
      </c>
      <c r="E14" s="91" t="s">
        <v>1468</v>
      </c>
    </row>
    <row r="15" spans="1:5" s="5" customFormat="1" ht="19.5" customHeight="1">
      <c r="A15" s="55">
        <v>12</v>
      </c>
      <c r="B15" s="17" t="s">
        <v>22</v>
      </c>
      <c r="C15" s="92">
        <v>1669600.47</v>
      </c>
      <c r="D15" s="142" t="s">
        <v>1468</v>
      </c>
      <c r="E15" s="142">
        <v>256869.27</v>
      </c>
    </row>
    <row r="16" spans="1:8" s="5" customFormat="1" ht="19.5" customHeight="1">
      <c r="A16" s="55">
        <v>13</v>
      </c>
      <c r="B16" s="17" t="s">
        <v>23</v>
      </c>
      <c r="C16" s="68">
        <v>29719.19</v>
      </c>
      <c r="D16" s="142" t="s">
        <v>1468</v>
      </c>
      <c r="E16" s="142" t="s">
        <v>1468</v>
      </c>
      <c r="F16" s="82"/>
      <c r="G16" s="147"/>
      <c r="H16" s="145"/>
    </row>
    <row r="17" spans="1:6" s="5" customFormat="1" ht="19.5" customHeight="1">
      <c r="A17" s="55">
        <v>14</v>
      </c>
      <c r="B17" s="17" t="s">
        <v>24</v>
      </c>
      <c r="C17" s="92">
        <v>2110892.02</v>
      </c>
      <c r="D17" s="142" t="s">
        <v>1468</v>
      </c>
      <c r="E17" s="142" t="s">
        <v>1468</v>
      </c>
      <c r="F17" s="146"/>
    </row>
    <row r="18" spans="1:6" s="5" customFormat="1" ht="19.5" customHeight="1">
      <c r="A18" s="55">
        <v>15</v>
      </c>
      <c r="B18" s="17" t="s">
        <v>25</v>
      </c>
      <c r="C18" s="92">
        <v>209443.74</v>
      </c>
      <c r="D18" s="142">
        <v>4438.16</v>
      </c>
      <c r="E18" s="142" t="s">
        <v>1468</v>
      </c>
      <c r="F18" s="147"/>
    </row>
    <row r="19" spans="1:6" s="5" customFormat="1" ht="19.5" customHeight="1">
      <c r="A19" s="55">
        <v>16</v>
      </c>
      <c r="B19" s="17" t="s">
        <v>407</v>
      </c>
      <c r="C19" s="92">
        <v>334098.34</v>
      </c>
      <c r="D19" s="142">
        <v>9975.85</v>
      </c>
      <c r="E19" s="142" t="s">
        <v>1468</v>
      </c>
      <c r="F19" s="148"/>
    </row>
    <row r="20" spans="1:6" s="5" customFormat="1" ht="19.5" customHeight="1">
      <c r="A20" s="55">
        <v>17</v>
      </c>
      <c r="B20" s="17" t="s">
        <v>26</v>
      </c>
      <c r="C20" s="92">
        <v>1094607.52</v>
      </c>
      <c r="D20" s="142">
        <v>23389.78</v>
      </c>
      <c r="E20" s="142">
        <v>2000</v>
      </c>
      <c r="F20" s="149"/>
    </row>
    <row r="21" spans="1:6" s="5" customFormat="1" ht="19.5" customHeight="1">
      <c r="A21" s="55">
        <v>18</v>
      </c>
      <c r="B21" s="17" t="s">
        <v>27</v>
      </c>
      <c r="C21" s="92">
        <v>507050.87</v>
      </c>
      <c r="D21" s="142">
        <v>25703.49</v>
      </c>
      <c r="E21" s="142" t="s">
        <v>1468</v>
      </c>
      <c r="F21" s="146"/>
    </row>
    <row r="22" spans="1:6" s="5" customFormat="1" ht="19.5" customHeight="1">
      <c r="A22" s="55">
        <v>19</v>
      </c>
      <c r="B22" s="17" t="s">
        <v>28</v>
      </c>
      <c r="C22" s="92">
        <v>747574.63</v>
      </c>
      <c r="D22" s="142">
        <v>21861</v>
      </c>
      <c r="E22" s="142" t="s">
        <v>1468</v>
      </c>
      <c r="F22" s="146"/>
    </row>
    <row r="23" spans="1:6" s="5" customFormat="1" ht="19.5" customHeight="1">
      <c r="A23" s="55">
        <v>20</v>
      </c>
      <c r="B23" s="17" t="s">
        <v>29</v>
      </c>
      <c r="C23" s="92">
        <v>562681.54</v>
      </c>
      <c r="D23" s="142">
        <v>45156.62</v>
      </c>
      <c r="E23" s="142" t="s">
        <v>1468</v>
      </c>
      <c r="F23" s="150"/>
    </row>
    <row r="24" spans="1:6" s="5" customFormat="1" ht="19.5" customHeight="1">
      <c r="A24" s="55">
        <v>21</v>
      </c>
      <c r="B24" s="17" t="s">
        <v>1960</v>
      </c>
      <c r="C24" s="92">
        <v>1218781.01</v>
      </c>
      <c r="D24" s="142">
        <v>34251</v>
      </c>
      <c r="E24" s="142" t="s">
        <v>1468</v>
      </c>
      <c r="F24" s="150"/>
    </row>
    <row r="25" spans="1:6" s="5" customFormat="1" ht="19.5" customHeight="1">
      <c r="A25" s="55">
        <v>22</v>
      </c>
      <c r="B25" s="17" t="s">
        <v>30</v>
      </c>
      <c r="C25" s="92">
        <v>903373.4</v>
      </c>
      <c r="D25" s="142">
        <v>72410.03</v>
      </c>
      <c r="E25" s="142">
        <v>8200</v>
      </c>
      <c r="F25" s="151"/>
    </row>
    <row r="26" spans="1:6" s="5" customFormat="1" ht="19.5" customHeight="1">
      <c r="A26" s="55">
        <v>23</v>
      </c>
      <c r="B26" s="17" t="s">
        <v>31</v>
      </c>
      <c r="C26" s="92">
        <v>802280.85</v>
      </c>
      <c r="D26" s="142">
        <v>41617.79</v>
      </c>
      <c r="E26" s="142" t="s">
        <v>1468</v>
      </c>
      <c r="F26" s="152"/>
    </row>
    <row r="27" spans="1:6" s="5" customFormat="1" ht="19.5" customHeight="1">
      <c r="A27" s="55">
        <v>24</v>
      </c>
      <c r="B27" s="17" t="s">
        <v>32</v>
      </c>
      <c r="C27" s="92">
        <v>294139.5</v>
      </c>
      <c r="D27" s="142">
        <v>54525.97</v>
      </c>
      <c r="E27" s="142" t="s">
        <v>1468</v>
      </c>
      <c r="F27" s="146"/>
    </row>
    <row r="28" spans="1:6" s="5" customFormat="1" ht="19.5" customHeight="1">
      <c r="A28" s="55">
        <v>25</v>
      </c>
      <c r="B28" s="17" t="s">
        <v>33</v>
      </c>
      <c r="C28" s="196">
        <v>654835.18</v>
      </c>
      <c r="D28" s="142">
        <v>93651.85</v>
      </c>
      <c r="E28" s="153" t="s">
        <v>1468</v>
      </c>
      <c r="F28" s="150"/>
    </row>
    <row r="29" spans="1:6" s="5" customFormat="1" ht="19.5" customHeight="1">
      <c r="A29" s="55">
        <v>26</v>
      </c>
      <c r="B29" s="17" t="s">
        <v>34</v>
      </c>
      <c r="C29" s="92">
        <f>464492.09+36543.77</f>
        <v>501035.86000000004</v>
      </c>
      <c r="D29" s="142">
        <v>37389.12</v>
      </c>
      <c r="E29" s="153" t="s">
        <v>1468</v>
      </c>
      <c r="F29" s="151"/>
    </row>
    <row r="30" spans="1:6" s="5" customFormat="1" ht="19.5" customHeight="1">
      <c r="A30" s="55">
        <v>27</v>
      </c>
      <c r="B30" s="17" t="s">
        <v>35</v>
      </c>
      <c r="C30" s="92">
        <v>726469.23</v>
      </c>
      <c r="D30" s="142">
        <v>117900.54</v>
      </c>
      <c r="E30" s="153" t="s">
        <v>1468</v>
      </c>
      <c r="F30" s="154"/>
    </row>
    <row r="31" spans="1:10" s="5" customFormat="1" ht="19.5" customHeight="1">
      <c r="A31" s="55">
        <v>28</v>
      </c>
      <c r="B31" s="17" t="s">
        <v>36</v>
      </c>
      <c r="C31" s="196">
        <v>673633.38</v>
      </c>
      <c r="D31" s="142">
        <v>59465.52</v>
      </c>
      <c r="E31" s="153" t="s">
        <v>1468</v>
      </c>
      <c r="F31" s="155"/>
      <c r="G31" s="156"/>
      <c r="H31" s="156"/>
      <c r="I31" s="147"/>
      <c r="J31" s="145"/>
    </row>
    <row r="32" spans="1:10" s="5" customFormat="1" ht="19.5" customHeight="1">
      <c r="A32" s="55">
        <v>29</v>
      </c>
      <c r="B32" s="17" t="s">
        <v>37</v>
      </c>
      <c r="C32" s="92">
        <v>1030936.11</v>
      </c>
      <c r="D32" s="142">
        <v>121264.56</v>
      </c>
      <c r="E32" s="153" t="s">
        <v>1468</v>
      </c>
      <c r="F32" s="155"/>
      <c r="G32" s="146"/>
      <c r="H32" s="146"/>
      <c r="I32" s="146"/>
      <c r="J32" s="146"/>
    </row>
    <row r="33" spans="1:6" s="5" customFormat="1" ht="19.5" customHeight="1">
      <c r="A33" s="55">
        <v>30</v>
      </c>
      <c r="B33" s="17" t="s">
        <v>38</v>
      </c>
      <c r="C33" s="53">
        <v>509113.63</v>
      </c>
      <c r="D33" s="142">
        <v>82882.65</v>
      </c>
      <c r="E33" s="153">
        <v>14158.28</v>
      </c>
      <c r="F33" s="155"/>
    </row>
    <row r="34" spans="1:6" s="5" customFormat="1" ht="27.75" customHeight="1">
      <c r="A34" s="55">
        <v>31</v>
      </c>
      <c r="B34" s="17" t="s">
        <v>39</v>
      </c>
      <c r="C34" s="92">
        <v>171926.28</v>
      </c>
      <c r="D34" s="142" t="s">
        <v>1468</v>
      </c>
      <c r="E34" s="153" t="s">
        <v>1468</v>
      </c>
      <c r="F34" s="155"/>
    </row>
    <row r="35" spans="1:6" s="5" customFormat="1" ht="19.5" customHeight="1">
      <c r="A35" s="55">
        <v>32</v>
      </c>
      <c r="B35" s="17" t="s">
        <v>40</v>
      </c>
      <c r="C35" s="92">
        <f>803537.66+2309.5</f>
        <v>805847.16</v>
      </c>
      <c r="D35" s="142">
        <v>16437.35</v>
      </c>
      <c r="E35" s="153">
        <v>2000</v>
      </c>
      <c r="F35" s="155"/>
    </row>
    <row r="36" spans="1:6" s="5" customFormat="1" ht="19.5" customHeight="1">
      <c r="A36" s="55">
        <v>33</v>
      </c>
      <c r="B36" s="17" t="s">
        <v>41</v>
      </c>
      <c r="C36" s="92">
        <v>333672.89</v>
      </c>
      <c r="D36" s="142" t="s">
        <v>1468</v>
      </c>
      <c r="E36" s="153">
        <v>5931.78</v>
      </c>
      <c r="F36" s="152"/>
    </row>
    <row r="37" spans="1:6" ht="25.5" customHeight="1">
      <c r="A37" s="313" t="s">
        <v>1194</v>
      </c>
      <c r="B37" s="314"/>
      <c r="C37" s="157">
        <f>SUM(C4:C36)</f>
        <v>29976580.149999995</v>
      </c>
      <c r="D37" s="158" t="s">
        <v>1468</v>
      </c>
      <c r="E37" s="158" t="s">
        <v>1468</v>
      </c>
      <c r="F37" s="24"/>
    </row>
  </sheetData>
  <sheetProtection/>
  <mergeCells count="1">
    <mergeCell ref="A37:B3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5"/>
  <sheetViews>
    <sheetView view="pageBreakPreview" zoomScaleSheetLayoutView="100" zoomScalePageLayoutView="0" workbookViewId="0" topLeftCell="A91">
      <selection activeCell="A95" sqref="A95:Z95"/>
    </sheetView>
  </sheetViews>
  <sheetFormatPr defaultColWidth="9.140625" defaultRowHeight="12.75"/>
  <cols>
    <col min="1" max="1" width="4.57421875" style="198" customWidth="1"/>
    <col min="2" max="2" width="17.00390625" style="198" customWidth="1"/>
    <col min="3" max="3" width="15.28125" style="198" customWidth="1"/>
    <col min="4" max="4" width="24.00390625" style="199" customWidth="1"/>
    <col min="5" max="5" width="10.8515625" style="198" customWidth="1"/>
    <col min="6" max="6" width="13.57421875" style="198" customWidth="1"/>
    <col min="7" max="7" width="9.7109375" style="200" customWidth="1"/>
    <col min="8" max="8" width="12.00390625" style="201" customWidth="1"/>
    <col min="9" max="9" width="12.00390625" style="202" customWidth="1"/>
    <col min="10" max="10" width="13.140625" style="202" customWidth="1"/>
    <col min="11" max="11" width="11.57421875" style="256" customWidth="1"/>
    <col min="12" max="12" width="12.7109375" style="202" customWidth="1"/>
    <col min="13" max="13" width="10.8515625" style="200" customWidth="1"/>
    <col min="14" max="14" width="15.140625" style="198" customWidth="1"/>
    <col min="15" max="15" width="13.8515625" style="202" customWidth="1"/>
    <col min="16" max="16" width="9.140625" style="198" customWidth="1"/>
    <col min="17" max="17" width="11.421875" style="202" customWidth="1"/>
    <col min="18" max="18" width="18.421875" style="198" customWidth="1"/>
    <col min="19" max="19" width="17.28125" style="203" customWidth="1"/>
    <col min="20" max="20" width="15.7109375" style="198" customWidth="1"/>
    <col min="21" max="21" width="15.421875" style="203" customWidth="1"/>
    <col min="22" max="25" width="15.00390625" style="198" customWidth="1"/>
    <col min="26" max="16384" width="9.140625" style="198" customWidth="1"/>
  </cols>
  <sheetData>
    <row r="1" spans="1:12" ht="15">
      <c r="A1" s="197" t="s">
        <v>884</v>
      </c>
      <c r="K1" s="349"/>
      <c r="L1" s="349"/>
    </row>
    <row r="2" spans="1:26" ht="23.25" customHeight="1">
      <c r="A2" s="350" t="s">
        <v>1195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2"/>
    </row>
    <row r="3" spans="1:26" s="204" customFormat="1" ht="18" customHeight="1">
      <c r="A3" s="353" t="s">
        <v>1196</v>
      </c>
      <c r="B3" s="336" t="s">
        <v>1197</v>
      </c>
      <c r="C3" s="336" t="s">
        <v>1198</v>
      </c>
      <c r="D3" s="336" t="s">
        <v>1199</v>
      </c>
      <c r="E3" s="336" t="s">
        <v>1200</v>
      </c>
      <c r="F3" s="336" t="s">
        <v>1183</v>
      </c>
      <c r="G3" s="328" t="s">
        <v>9</v>
      </c>
      <c r="H3" s="328"/>
      <c r="I3" s="345" t="s">
        <v>2</v>
      </c>
      <c r="J3" s="345" t="s">
        <v>1201</v>
      </c>
      <c r="K3" s="345" t="s">
        <v>1184</v>
      </c>
      <c r="L3" s="345" t="s">
        <v>1185</v>
      </c>
      <c r="M3" s="336" t="s">
        <v>1186</v>
      </c>
      <c r="N3" s="347" t="s">
        <v>1187</v>
      </c>
      <c r="O3" s="338" t="s">
        <v>3</v>
      </c>
      <c r="P3" s="336" t="s">
        <v>4</v>
      </c>
      <c r="Q3" s="338" t="s">
        <v>1191</v>
      </c>
      <c r="R3" s="328" t="s">
        <v>1188</v>
      </c>
      <c r="S3" s="342" t="s">
        <v>7</v>
      </c>
      <c r="T3" s="328" t="s">
        <v>1207</v>
      </c>
      <c r="U3" s="328"/>
      <c r="V3" s="328" t="s">
        <v>5</v>
      </c>
      <c r="W3" s="328"/>
      <c r="X3" s="328" t="s">
        <v>6</v>
      </c>
      <c r="Y3" s="328"/>
      <c r="Z3" s="330" t="s">
        <v>8</v>
      </c>
    </row>
    <row r="4" spans="1:26" s="204" customFormat="1" ht="18" customHeight="1">
      <c r="A4" s="354"/>
      <c r="B4" s="336"/>
      <c r="C4" s="336"/>
      <c r="D4" s="336"/>
      <c r="E4" s="336"/>
      <c r="F4" s="336"/>
      <c r="G4" s="329"/>
      <c r="H4" s="329"/>
      <c r="I4" s="345"/>
      <c r="J4" s="345"/>
      <c r="K4" s="345"/>
      <c r="L4" s="345"/>
      <c r="M4" s="336"/>
      <c r="N4" s="347"/>
      <c r="O4" s="339"/>
      <c r="P4" s="336"/>
      <c r="Q4" s="339"/>
      <c r="R4" s="329"/>
      <c r="S4" s="343"/>
      <c r="T4" s="329"/>
      <c r="U4" s="329"/>
      <c r="V4" s="329"/>
      <c r="W4" s="329"/>
      <c r="X4" s="329"/>
      <c r="Y4" s="329"/>
      <c r="Z4" s="331"/>
    </row>
    <row r="5" spans="1:26" s="204" customFormat="1" ht="42" customHeight="1" thickBot="1">
      <c r="A5" s="355"/>
      <c r="B5" s="337"/>
      <c r="C5" s="337"/>
      <c r="D5" s="337"/>
      <c r="E5" s="337"/>
      <c r="F5" s="337"/>
      <c r="G5" s="206" t="s">
        <v>1189</v>
      </c>
      <c r="H5" s="206" t="s">
        <v>1190</v>
      </c>
      <c r="I5" s="346"/>
      <c r="J5" s="346"/>
      <c r="K5" s="346"/>
      <c r="L5" s="346"/>
      <c r="M5" s="337"/>
      <c r="N5" s="348"/>
      <c r="O5" s="340"/>
      <c r="P5" s="337"/>
      <c r="Q5" s="340"/>
      <c r="R5" s="341"/>
      <c r="S5" s="344"/>
      <c r="T5" s="206" t="s">
        <v>1189</v>
      </c>
      <c r="U5" s="207" t="s">
        <v>1190</v>
      </c>
      <c r="V5" s="206" t="s">
        <v>1202</v>
      </c>
      <c r="W5" s="206" t="s">
        <v>1203</v>
      </c>
      <c r="X5" s="206" t="s">
        <v>1202</v>
      </c>
      <c r="Y5" s="206" t="s">
        <v>1203</v>
      </c>
      <c r="Z5" s="332"/>
    </row>
    <row r="6" spans="1:26" ht="19.5" customHeight="1">
      <c r="A6" s="333" t="s">
        <v>380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5"/>
    </row>
    <row r="7" spans="1:26" ht="19.5" customHeight="1">
      <c r="A7" s="208">
        <v>1</v>
      </c>
      <c r="B7" s="208" t="s">
        <v>1655</v>
      </c>
      <c r="C7" s="208" t="s">
        <v>1656</v>
      </c>
      <c r="D7" s="208" t="s">
        <v>895</v>
      </c>
      <c r="E7" s="208" t="s">
        <v>1579</v>
      </c>
      <c r="F7" s="208" t="s">
        <v>1580</v>
      </c>
      <c r="G7" s="208"/>
      <c r="H7" s="208"/>
      <c r="I7" s="209">
        <v>1984</v>
      </c>
      <c r="J7" s="209">
        <v>2005</v>
      </c>
      <c r="K7" s="208"/>
      <c r="L7" s="208"/>
      <c r="M7" s="210">
        <v>5</v>
      </c>
      <c r="N7" s="208"/>
      <c r="O7" s="208"/>
      <c r="P7" s="208" t="s">
        <v>1582</v>
      </c>
      <c r="Q7" s="210">
        <v>184600</v>
      </c>
      <c r="R7" s="208"/>
      <c r="S7" s="211">
        <v>35100</v>
      </c>
      <c r="T7" s="208"/>
      <c r="U7" s="208"/>
      <c r="V7" s="212" t="s">
        <v>1838</v>
      </c>
      <c r="W7" s="213" t="s">
        <v>922</v>
      </c>
      <c r="X7" s="212" t="s">
        <v>1838</v>
      </c>
      <c r="Y7" s="213" t="s">
        <v>922</v>
      </c>
      <c r="Z7" s="214" t="s">
        <v>1582</v>
      </c>
    </row>
    <row r="8" spans="1:26" ht="19.5" customHeight="1">
      <c r="A8" s="208">
        <v>2</v>
      </c>
      <c r="B8" s="208" t="s">
        <v>1655</v>
      </c>
      <c r="C8" s="208" t="s">
        <v>1656</v>
      </c>
      <c r="D8" s="208" t="s">
        <v>1578</v>
      </c>
      <c r="E8" s="208" t="s">
        <v>775</v>
      </c>
      <c r="F8" s="208" t="s">
        <v>1580</v>
      </c>
      <c r="G8" s="208"/>
      <c r="H8" s="208"/>
      <c r="I8" s="209">
        <v>1968</v>
      </c>
      <c r="J8" s="209">
        <v>2007</v>
      </c>
      <c r="K8" s="208"/>
      <c r="L8" s="208"/>
      <c r="M8" s="210">
        <v>5</v>
      </c>
      <c r="N8" s="208"/>
      <c r="O8" s="208"/>
      <c r="P8" s="208" t="s">
        <v>1582</v>
      </c>
      <c r="Q8" s="210">
        <v>141010</v>
      </c>
      <c r="R8" s="208"/>
      <c r="S8" s="211">
        <v>45650</v>
      </c>
      <c r="T8" s="208"/>
      <c r="U8" s="208"/>
      <c r="V8" s="213" t="s">
        <v>1851</v>
      </c>
      <c r="W8" s="213" t="s">
        <v>923</v>
      </c>
      <c r="X8" s="213" t="s">
        <v>1851</v>
      </c>
      <c r="Y8" s="213" t="s">
        <v>923</v>
      </c>
      <c r="Z8" s="214" t="s">
        <v>1582</v>
      </c>
    </row>
    <row r="9" spans="1:26" ht="19.5" customHeight="1">
      <c r="A9" s="319" t="s">
        <v>381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1"/>
    </row>
    <row r="10" spans="1:26" s="204" customFormat="1" ht="30.75" customHeight="1">
      <c r="A10" s="208">
        <v>1</v>
      </c>
      <c r="B10" s="208" t="s">
        <v>1651</v>
      </c>
      <c r="C10" s="208" t="s">
        <v>1652</v>
      </c>
      <c r="D10" s="208" t="s">
        <v>1653</v>
      </c>
      <c r="E10" s="208" t="s">
        <v>1654</v>
      </c>
      <c r="F10" s="208" t="s">
        <v>1580</v>
      </c>
      <c r="G10" s="208"/>
      <c r="H10" s="208"/>
      <c r="I10" s="209">
        <v>1598</v>
      </c>
      <c r="J10" s="209">
        <v>2000</v>
      </c>
      <c r="K10" s="209" t="s">
        <v>1657</v>
      </c>
      <c r="L10" s="209" t="s">
        <v>1658</v>
      </c>
      <c r="M10" s="210">
        <v>5</v>
      </c>
      <c r="N10" s="208"/>
      <c r="O10" s="208"/>
      <c r="P10" s="208" t="s">
        <v>1582</v>
      </c>
      <c r="Q10" s="210">
        <v>349982</v>
      </c>
      <c r="R10" s="215" t="s">
        <v>1659</v>
      </c>
      <c r="S10" s="216">
        <v>6800</v>
      </c>
      <c r="T10" s="215" t="s">
        <v>1660</v>
      </c>
      <c r="U10" s="217">
        <v>2354.6</v>
      </c>
      <c r="V10" s="213" t="s">
        <v>1852</v>
      </c>
      <c r="W10" s="213" t="s">
        <v>924</v>
      </c>
      <c r="X10" s="213" t="s">
        <v>1852</v>
      </c>
      <c r="Y10" s="213" t="s">
        <v>924</v>
      </c>
      <c r="Z10" s="218" t="s">
        <v>1582</v>
      </c>
    </row>
    <row r="11" spans="1:26" ht="19.5" customHeight="1">
      <c r="A11" s="319" t="s">
        <v>382</v>
      </c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1"/>
    </row>
    <row r="12" spans="1:26" s="204" customFormat="1" ht="19.5" customHeight="1">
      <c r="A12" s="208">
        <v>1</v>
      </c>
      <c r="B12" s="208" t="s">
        <v>1651</v>
      </c>
      <c r="C12" s="208" t="s">
        <v>1680</v>
      </c>
      <c r="D12" s="208" t="s">
        <v>1685</v>
      </c>
      <c r="E12" s="208" t="s">
        <v>1681</v>
      </c>
      <c r="F12" s="208" t="s">
        <v>1580</v>
      </c>
      <c r="G12" s="219"/>
      <c r="H12" s="219"/>
      <c r="I12" s="209">
        <v>2068</v>
      </c>
      <c r="J12" s="209">
        <v>1997</v>
      </c>
      <c r="K12" s="209" t="s">
        <v>1687</v>
      </c>
      <c r="L12" s="209" t="s">
        <v>814</v>
      </c>
      <c r="M12" s="210">
        <v>9</v>
      </c>
      <c r="N12" s="208"/>
      <c r="O12" s="209">
        <v>2550</v>
      </c>
      <c r="P12" s="208" t="s">
        <v>1582</v>
      </c>
      <c r="Q12" s="220">
        <v>296884</v>
      </c>
      <c r="R12" s="208"/>
      <c r="S12" s="216">
        <v>5850</v>
      </c>
      <c r="T12" s="208"/>
      <c r="U12" s="208"/>
      <c r="V12" s="213" t="s">
        <v>974</v>
      </c>
      <c r="W12" s="213" t="s">
        <v>925</v>
      </c>
      <c r="X12" s="213" t="s">
        <v>974</v>
      </c>
      <c r="Y12" s="213" t="s">
        <v>925</v>
      </c>
      <c r="Z12" s="218" t="s">
        <v>1582</v>
      </c>
    </row>
    <row r="13" spans="1:26" s="204" customFormat="1" ht="29.25" customHeight="1">
      <c r="A13" s="208">
        <v>2</v>
      </c>
      <c r="B13" s="208" t="s">
        <v>396</v>
      </c>
      <c r="C13" s="208" t="s">
        <v>1682</v>
      </c>
      <c r="D13" s="208" t="s">
        <v>1686</v>
      </c>
      <c r="E13" s="208" t="s">
        <v>1683</v>
      </c>
      <c r="F13" s="208" t="s">
        <v>1684</v>
      </c>
      <c r="G13" s="219"/>
      <c r="H13" s="219"/>
      <c r="I13" s="208"/>
      <c r="J13" s="209">
        <v>2007</v>
      </c>
      <c r="K13" s="209" t="s">
        <v>1688</v>
      </c>
      <c r="L13" s="209" t="s">
        <v>1689</v>
      </c>
      <c r="M13" s="208"/>
      <c r="N13" s="208" t="s">
        <v>815</v>
      </c>
      <c r="O13" s="209">
        <v>600</v>
      </c>
      <c r="P13" s="208" t="s">
        <v>1582</v>
      </c>
      <c r="Q13" s="209"/>
      <c r="R13" s="208"/>
      <c r="S13" s="216">
        <v>5600</v>
      </c>
      <c r="T13" s="208"/>
      <c r="U13" s="208"/>
      <c r="V13" s="213" t="s">
        <v>975</v>
      </c>
      <c r="W13" s="213" t="s">
        <v>926</v>
      </c>
      <c r="X13" s="213" t="s">
        <v>975</v>
      </c>
      <c r="Y13" s="213" t="s">
        <v>926</v>
      </c>
      <c r="Z13" s="218" t="s">
        <v>1582</v>
      </c>
    </row>
    <row r="14" spans="1:26" s="204" customFormat="1" ht="21.75" customHeight="1">
      <c r="A14" s="208">
        <v>3</v>
      </c>
      <c r="B14" s="208" t="s">
        <v>443</v>
      </c>
      <c r="C14" s="208" t="s">
        <v>889</v>
      </c>
      <c r="D14" s="208" t="s">
        <v>887</v>
      </c>
      <c r="E14" s="208" t="s">
        <v>888</v>
      </c>
      <c r="F14" s="208" t="s">
        <v>1580</v>
      </c>
      <c r="G14" s="219"/>
      <c r="H14" s="219"/>
      <c r="I14" s="209">
        <v>1596</v>
      </c>
      <c r="J14" s="209">
        <v>1999</v>
      </c>
      <c r="K14" s="209" t="s">
        <v>890</v>
      </c>
      <c r="L14" s="209"/>
      <c r="M14" s="208">
        <v>5</v>
      </c>
      <c r="N14" s="208"/>
      <c r="O14" s="209">
        <v>1870</v>
      </c>
      <c r="P14" s="208" t="s">
        <v>1582</v>
      </c>
      <c r="Q14" s="210">
        <v>165000</v>
      </c>
      <c r="R14" s="215"/>
      <c r="S14" s="216">
        <v>6000</v>
      </c>
      <c r="T14" s="215"/>
      <c r="U14" s="221"/>
      <c r="V14" s="205" t="s">
        <v>279</v>
      </c>
      <c r="W14" s="205" t="s">
        <v>927</v>
      </c>
      <c r="X14" s="205" t="s">
        <v>896</v>
      </c>
      <c r="Y14" s="205" t="s">
        <v>933</v>
      </c>
      <c r="Z14" s="214" t="s">
        <v>1582</v>
      </c>
    </row>
    <row r="15" spans="1:26" ht="19.5" customHeight="1">
      <c r="A15" s="319" t="s">
        <v>13</v>
      </c>
      <c r="B15" s="320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1"/>
    </row>
    <row r="16" spans="1:26" s="204" customFormat="1" ht="27.75" customHeight="1">
      <c r="A16" s="208">
        <v>1</v>
      </c>
      <c r="B16" s="208" t="s">
        <v>1823</v>
      </c>
      <c r="C16" s="208" t="s">
        <v>1824</v>
      </c>
      <c r="D16" s="208" t="s">
        <v>1724</v>
      </c>
      <c r="E16" s="208" t="s">
        <v>1725</v>
      </c>
      <c r="F16" s="208" t="s">
        <v>1580</v>
      </c>
      <c r="G16" s="219"/>
      <c r="H16" s="219"/>
      <c r="I16" s="209">
        <v>1900</v>
      </c>
      <c r="J16" s="209">
        <v>2005</v>
      </c>
      <c r="K16" s="209" t="s">
        <v>1727</v>
      </c>
      <c r="L16" s="209" t="s">
        <v>1729</v>
      </c>
      <c r="M16" s="210">
        <v>9</v>
      </c>
      <c r="N16" s="208"/>
      <c r="O16" s="209">
        <v>4900</v>
      </c>
      <c r="P16" s="208" t="s">
        <v>1582</v>
      </c>
      <c r="Q16" s="210">
        <v>135500</v>
      </c>
      <c r="R16" s="215" t="s">
        <v>1731</v>
      </c>
      <c r="S16" s="216">
        <v>26500</v>
      </c>
      <c r="T16" s="208"/>
      <c r="U16" s="208"/>
      <c r="V16" s="222" t="s">
        <v>806</v>
      </c>
      <c r="W16" s="222" t="s">
        <v>928</v>
      </c>
      <c r="X16" s="213" t="s">
        <v>806</v>
      </c>
      <c r="Y16" s="213" t="s">
        <v>928</v>
      </c>
      <c r="Z16" s="218" t="s">
        <v>1582</v>
      </c>
    </row>
    <row r="17" spans="1:26" s="204" customFormat="1" ht="19.5" customHeight="1">
      <c r="A17" s="208">
        <v>2</v>
      </c>
      <c r="B17" s="208" t="s">
        <v>1825</v>
      </c>
      <c r="C17" s="208" t="s">
        <v>1826</v>
      </c>
      <c r="D17" s="208" t="s">
        <v>1726</v>
      </c>
      <c r="E17" s="208" t="s">
        <v>805</v>
      </c>
      <c r="F17" s="208" t="s">
        <v>1580</v>
      </c>
      <c r="G17" s="219"/>
      <c r="H17" s="219"/>
      <c r="I17" s="209">
        <v>1598</v>
      </c>
      <c r="J17" s="209">
        <v>1996</v>
      </c>
      <c r="K17" s="209" t="s">
        <v>1728</v>
      </c>
      <c r="L17" s="209" t="s">
        <v>1730</v>
      </c>
      <c r="M17" s="208">
        <v>5</v>
      </c>
      <c r="N17" s="208"/>
      <c r="O17" s="208"/>
      <c r="P17" s="208" t="s">
        <v>1582</v>
      </c>
      <c r="Q17" s="210">
        <v>91000</v>
      </c>
      <c r="R17" s="208"/>
      <c r="S17" s="216"/>
      <c r="T17" s="208"/>
      <c r="U17" s="208"/>
      <c r="V17" s="258" t="s">
        <v>976</v>
      </c>
      <c r="W17" s="258" t="s">
        <v>929</v>
      </c>
      <c r="X17" s="213"/>
      <c r="Y17" s="213"/>
      <c r="Z17" s="218" t="s">
        <v>1582</v>
      </c>
    </row>
    <row r="18" spans="1:26" ht="19.5" customHeight="1">
      <c r="A18" s="322" t="s">
        <v>14</v>
      </c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4"/>
    </row>
    <row r="19" spans="1:26" s="204" customFormat="1" ht="19.5" customHeight="1">
      <c r="A19" s="208">
        <v>1</v>
      </c>
      <c r="B19" s="208" t="s">
        <v>1823</v>
      </c>
      <c r="C19" s="208" t="s">
        <v>1816</v>
      </c>
      <c r="D19" s="208" t="s">
        <v>1817</v>
      </c>
      <c r="E19" s="208" t="s">
        <v>1866</v>
      </c>
      <c r="F19" s="208" t="s">
        <v>1580</v>
      </c>
      <c r="G19" s="219"/>
      <c r="H19" s="219"/>
      <c r="I19" s="209">
        <v>1995</v>
      </c>
      <c r="J19" s="209">
        <v>2006</v>
      </c>
      <c r="K19" s="209" t="s">
        <v>1827</v>
      </c>
      <c r="L19" s="209" t="s">
        <v>1828</v>
      </c>
      <c r="M19" s="223">
        <v>9</v>
      </c>
      <c r="N19" s="208"/>
      <c r="O19" s="209">
        <v>3040</v>
      </c>
      <c r="P19" s="208" t="s">
        <v>1582</v>
      </c>
      <c r="Q19" s="210">
        <v>117134</v>
      </c>
      <c r="R19" s="215" t="s">
        <v>1659</v>
      </c>
      <c r="S19" s="216">
        <v>32900</v>
      </c>
      <c r="T19" s="208"/>
      <c r="U19" s="208"/>
      <c r="V19" s="213" t="s">
        <v>977</v>
      </c>
      <c r="W19" s="213" t="s">
        <v>930</v>
      </c>
      <c r="X19" s="213" t="s">
        <v>977</v>
      </c>
      <c r="Y19" s="213" t="s">
        <v>930</v>
      </c>
      <c r="Z19" s="218" t="s">
        <v>1582</v>
      </c>
    </row>
    <row r="20" spans="1:26" s="204" customFormat="1" ht="19.5" customHeight="1">
      <c r="A20" s="208">
        <v>2</v>
      </c>
      <c r="B20" s="208" t="s">
        <v>1818</v>
      </c>
      <c r="C20" s="208" t="s">
        <v>798</v>
      </c>
      <c r="D20" s="208" t="s">
        <v>1822</v>
      </c>
      <c r="E20" s="208" t="s">
        <v>1869</v>
      </c>
      <c r="F20" s="208" t="s">
        <v>1580</v>
      </c>
      <c r="G20" s="219"/>
      <c r="H20" s="219"/>
      <c r="I20" s="209">
        <v>1686</v>
      </c>
      <c r="J20" s="209">
        <v>2004</v>
      </c>
      <c r="K20" s="209" t="s">
        <v>1829</v>
      </c>
      <c r="L20" s="209" t="s">
        <v>1830</v>
      </c>
      <c r="M20" s="208">
        <v>5</v>
      </c>
      <c r="N20" s="208"/>
      <c r="O20" s="209">
        <v>1795</v>
      </c>
      <c r="P20" s="208" t="s">
        <v>1582</v>
      </c>
      <c r="Q20" s="210">
        <v>144321</v>
      </c>
      <c r="R20" s="215" t="s">
        <v>1659</v>
      </c>
      <c r="S20" s="216">
        <v>14000</v>
      </c>
      <c r="T20" s="208"/>
      <c r="U20" s="208"/>
      <c r="V20" s="213" t="s">
        <v>978</v>
      </c>
      <c r="W20" s="213" t="s">
        <v>931</v>
      </c>
      <c r="X20" s="213" t="s">
        <v>978</v>
      </c>
      <c r="Y20" s="213" t="s">
        <v>931</v>
      </c>
      <c r="Z20" s="218" t="s">
        <v>1582</v>
      </c>
    </row>
    <row r="21" spans="1:26" s="204" customFormat="1" ht="19.5" customHeight="1">
      <c r="A21" s="208">
        <v>3</v>
      </c>
      <c r="B21" s="208" t="s">
        <v>799</v>
      </c>
      <c r="C21" s="208">
        <v>7211</v>
      </c>
      <c r="D21" s="208">
        <v>26765</v>
      </c>
      <c r="E21" s="208" t="s">
        <v>1867</v>
      </c>
      <c r="F21" s="208" t="s">
        <v>338</v>
      </c>
      <c r="G21" s="219"/>
      <c r="H21" s="219"/>
      <c r="I21" s="209">
        <v>3595</v>
      </c>
      <c r="J21" s="209">
        <v>1987</v>
      </c>
      <c r="K21" s="209" t="s">
        <v>1831</v>
      </c>
      <c r="L21" s="209" t="s">
        <v>1832</v>
      </c>
      <c r="M21" s="208">
        <v>2</v>
      </c>
      <c r="N21" s="208" t="s">
        <v>1835</v>
      </c>
      <c r="O21" s="209">
        <v>5100</v>
      </c>
      <c r="P21" s="208" t="s">
        <v>1582</v>
      </c>
      <c r="Q21" s="209" t="s">
        <v>1837</v>
      </c>
      <c r="R21" s="208"/>
      <c r="S21" s="224"/>
      <c r="T21" s="208"/>
      <c r="U21" s="208"/>
      <c r="V21" s="213" t="s">
        <v>535</v>
      </c>
      <c r="W21" s="213" t="s">
        <v>932</v>
      </c>
      <c r="X21" s="213"/>
      <c r="Y21" s="213"/>
      <c r="Z21" s="218" t="s">
        <v>1582</v>
      </c>
    </row>
    <row r="22" spans="1:26" s="204" customFormat="1" ht="19.5" customHeight="1">
      <c r="A22" s="208">
        <v>4</v>
      </c>
      <c r="B22" s="208" t="s">
        <v>301</v>
      </c>
      <c r="C22" s="208" t="s">
        <v>897</v>
      </c>
      <c r="D22" s="208">
        <v>1104651</v>
      </c>
      <c r="E22" s="208" t="s">
        <v>1868</v>
      </c>
      <c r="F22" s="208" t="s">
        <v>338</v>
      </c>
      <c r="G22" s="219"/>
      <c r="H22" s="219"/>
      <c r="I22" s="208"/>
      <c r="J22" s="209">
        <v>1983</v>
      </c>
      <c r="K22" s="209" t="s">
        <v>1833</v>
      </c>
      <c r="L22" s="209" t="s">
        <v>1834</v>
      </c>
      <c r="M22" s="208"/>
      <c r="N22" s="208" t="s">
        <v>1836</v>
      </c>
      <c r="O22" s="209">
        <v>6300</v>
      </c>
      <c r="P22" s="208" t="s">
        <v>1582</v>
      </c>
      <c r="Q22" s="209"/>
      <c r="R22" s="208"/>
      <c r="S22" s="216"/>
      <c r="T22" s="208"/>
      <c r="U22" s="208"/>
      <c r="V22" s="213" t="s">
        <v>535</v>
      </c>
      <c r="W22" s="213" t="s">
        <v>932</v>
      </c>
      <c r="X22" s="213"/>
      <c r="Y22" s="213"/>
      <c r="Z22" s="218" t="s">
        <v>1582</v>
      </c>
    </row>
    <row r="23" spans="1:26" ht="19.5" customHeight="1">
      <c r="A23" s="319" t="s">
        <v>15</v>
      </c>
      <c r="B23" s="320"/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1"/>
    </row>
    <row r="24" spans="1:26" s="204" customFormat="1" ht="30" customHeight="1">
      <c r="A24" s="208">
        <v>1</v>
      </c>
      <c r="B24" s="208" t="s">
        <v>1823</v>
      </c>
      <c r="C24" s="208" t="s">
        <v>1816</v>
      </c>
      <c r="D24" s="208" t="s">
        <v>1903</v>
      </c>
      <c r="E24" s="208" t="s">
        <v>1898</v>
      </c>
      <c r="F24" s="208" t="s">
        <v>1580</v>
      </c>
      <c r="G24" s="208" t="s">
        <v>1906</v>
      </c>
      <c r="H24" s="208"/>
      <c r="I24" s="209">
        <v>1995</v>
      </c>
      <c r="J24" s="209">
        <v>2006</v>
      </c>
      <c r="K24" s="209" t="s">
        <v>1827</v>
      </c>
      <c r="L24" s="209" t="s">
        <v>1907</v>
      </c>
      <c r="M24" s="210">
        <v>9</v>
      </c>
      <c r="N24" s="208">
        <v>1086</v>
      </c>
      <c r="O24" s="209">
        <v>3040</v>
      </c>
      <c r="P24" s="208" t="s">
        <v>1582</v>
      </c>
      <c r="Q24" s="210">
        <v>98436</v>
      </c>
      <c r="R24" s="215" t="s">
        <v>395</v>
      </c>
      <c r="S24" s="225">
        <v>36000</v>
      </c>
      <c r="T24" s="208"/>
      <c r="U24" s="208"/>
      <c r="V24" s="213" t="s">
        <v>977</v>
      </c>
      <c r="W24" s="213" t="s">
        <v>930</v>
      </c>
      <c r="X24" s="213" t="s">
        <v>977</v>
      </c>
      <c r="Y24" s="213" t="s">
        <v>930</v>
      </c>
      <c r="Z24" s="218" t="s">
        <v>1582</v>
      </c>
    </row>
    <row r="25" spans="1:26" s="204" customFormat="1" ht="30.75" customHeight="1">
      <c r="A25" s="208">
        <v>2</v>
      </c>
      <c r="B25" s="208" t="s">
        <v>1823</v>
      </c>
      <c r="C25" s="208" t="s">
        <v>1899</v>
      </c>
      <c r="D25" s="208" t="s">
        <v>1904</v>
      </c>
      <c r="E25" s="208" t="s">
        <v>1900</v>
      </c>
      <c r="F25" s="208" t="s">
        <v>1580</v>
      </c>
      <c r="G25" s="208"/>
      <c r="H25" s="208"/>
      <c r="I25" s="209">
        <v>2068</v>
      </c>
      <c r="J25" s="209">
        <v>1996</v>
      </c>
      <c r="K25" s="209" t="s">
        <v>1687</v>
      </c>
      <c r="L25" s="209" t="s">
        <v>1732</v>
      </c>
      <c r="M25" s="208">
        <v>9</v>
      </c>
      <c r="N25" s="208">
        <v>1105</v>
      </c>
      <c r="O25" s="209">
        <v>2550</v>
      </c>
      <c r="P25" s="208" t="s">
        <v>1582</v>
      </c>
      <c r="Q25" s="210">
        <v>295476</v>
      </c>
      <c r="R25" s="215" t="s">
        <v>395</v>
      </c>
      <c r="S25" s="225"/>
      <c r="T25" s="208"/>
      <c r="U25" s="208"/>
      <c r="V25" s="213" t="s">
        <v>979</v>
      </c>
      <c r="W25" s="213" t="s">
        <v>934</v>
      </c>
      <c r="X25" s="213"/>
      <c r="Y25" s="213"/>
      <c r="Z25" s="218" t="s">
        <v>1582</v>
      </c>
    </row>
    <row r="26" spans="1:26" s="204" customFormat="1" ht="27" customHeight="1">
      <c r="A26" s="208">
        <v>3</v>
      </c>
      <c r="B26" s="208" t="s">
        <v>1820</v>
      </c>
      <c r="C26" s="208" t="s">
        <v>898</v>
      </c>
      <c r="D26" s="208" t="s">
        <v>1905</v>
      </c>
      <c r="E26" s="208" t="s">
        <v>1901</v>
      </c>
      <c r="F26" s="208" t="s">
        <v>1902</v>
      </c>
      <c r="G26" s="208"/>
      <c r="H26" s="208"/>
      <c r="I26" s="208"/>
      <c r="J26" s="209">
        <v>1994</v>
      </c>
      <c r="K26" s="209" t="s">
        <v>1908</v>
      </c>
      <c r="L26" s="209" t="s">
        <v>1689</v>
      </c>
      <c r="M26" s="208"/>
      <c r="N26" s="208">
        <v>440</v>
      </c>
      <c r="O26" s="208"/>
      <c r="P26" s="208" t="s">
        <v>1582</v>
      </c>
      <c r="Q26" s="208"/>
      <c r="R26" s="208"/>
      <c r="S26" s="224"/>
      <c r="T26" s="208"/>
      <c r="U26" s="208"/>
      <c r="V26" s="213" t="s">
        <v>980</v>
      </c>
      <c r="W26" s="213" t="s">
        <v>935</v>
      </c>
      <c r="X26" s="213"/>
      <c r="Y26" s="213"/>
      <c r="Z26" s="218" t="s">
        <v>1582</v>
      </c>
    </row>
    <row r="27" spans="1:26" ht="19.5" customHeight="1">
      <c r="A27" s="319" t="s">
        <v>16</v>
      </c>
      <c r="B27" s="320"/>
      <c r="C27" s="320"/>
      <c r="D27" s="320"/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/>
      <c r="S27" s="320"/>
      <c r="T27" s="320"/>
      <c r="U27" s="320"/>
      <c r="V27" s="320"/>
      <c r="W27" s="320"/>
      <c r="X27" s="320"/>
      <c r="Y27" s="320"/>
      <c r="Z27" s="321"/>
    </row>
    <row r="28" spans="1:26" s="204" customFormat="1" ht="28.5" customHeight="1">
      <c r="A28" s="208">
        <v>1</v>
      </c>
      <c r="B28" s="208" t="s">
        <v>1823</v>
      </c>
      <c r="C28" s="208" t="s">
        <v>383</v>
      </c>
      <c r="D28" s="208" t="s">
        <v>384</v>
      </c>
      <c r="E28" s="208" t="s">
        <v>392</v>
      </c>
      <c r="F28" s="208" t="s">
        <v>385</v>
      </c>
      <c r="G28" s="208"/>
      <c r="H28" s="208"/>
      <c r="I28" s="209">
        <v>1995</v>
      </c>
      <c r="J28" s="209">
        <v>2006</v>
      </c>
      <c r="K28" s="209" t="s">
        <v>1827</v>
      </c>
      <c r="L28" s="209" t="s">
        <v>447</v>
      </c>
      <c r="M28" s="210">
        <v>9</v>
      </c>
      <c r="N28" s="208">
        <v>1086</v>
      </c>
      <c r="O28" s="209">
        <v>3040</v>
      </c>
      <c r="P28" s="208" t="s">
        <v>1582</v>
      </c>
      <c r="Q28" s="210">
        <v>117327</v>
      </c>
      <c r="R28" s="215" t="s">
        <v>394</v>
      </c>
      <c r="S28" s="211">
        <v>36000</v>
      </c>
      <c r="T28" s="208"/>
      <c r="U28" s="208"/>
      <c r="V28" s="213" t="s">
        <v>977</v>
      </c>
      <c r="W28" s="213" t="s">
        <v>930</v>
      </c>
      <c r="X28" s="213" t="s">
        <v>977</v>
      </c>
      <c r="Y28" s="213" t="s">
        <v>930</v>
      </c>
      <c r="Z28" s="218" t="s">
        <v>1582</v>
      </c>
    </row>
    <row r="29" spans="1:26" s="204" customFormat="1" ht="28.5" customHeight="1">
      <c r="A29" s="208">
        <v>2</v>
      </c>
      <c r="B29" s="208" t="s">
        <v>270</v>
      </c>
      <c r="C29" s="208" t="s">
        <v>386</v>
      </c>
      <c r="D29" s="208" t="s">
        <v>387</v>
      </c>
      <c r="E29" s="208" t="s">
        <v>393</v>
      </c>
      <c r="F29" s="208" t="s">
        <v>385</v>
      </c>
      <c r="G29" s="208"/>
      <c r="H29" s="208"/>
      <c r="I29" s="209">
        <v>1896</v>
      </c>
      <c r="J29" s="209">
        <v>1999</v>
      </c>
      <c r="K29" s="209" t="s">
        <v>448</v>
      </c>
      <c r="L29" s="209" t="s">
        <v>1907</v>
      </c>
      <c r="M29" s="208">
        <v>9</v>
      </c>
      <c r="N29" s="208">
        <v>975</v>
      </c>
      <c r="O29" s="209">
        <v>2625</v>
      </c>
      <c r="P29" s="208" t="s">
        <v>1582</v>
      </c>
      <c r="Q29" s="210">
        <v>250422</v>
      </c>
      <c r="R29" s="215" t="s">
        <v>395</v>
      </c>
      <c r="S29" s="211"/>
      <c r="T29" s="208"/>
      <c r="U29" s="208"/>
      <c r="V29" s="213" t="s">
        <v>535</v>
      </c>
      <c r="W29" s="213" t="s">
        <v>932</v>
      </c>
      <c r="X29" s="213"/>
      <c r="Y29" s="213"/>
      <c r="Z29" s="218" t="s">
        <v>1582</v>
      </c>
    </row>
    <row r="30" spans="1:26" s="204" customFormat="1" ht="27.75" customHeight="1">
      <c r="A30" s="208">
        <v>3</v>
      </c>
      <c r="B30" s="208" t="s">
        <v>390</v>
      </c>
      <c r="C30" s="208" t="s">
        <v>1468</v>
      </c>
      <c r="D30" s="208" t="s">
        <v>388</v>
      </c>
      <c r="E30" s="208" t="s">
        <v>391</v>
      </c>
      <c r="F30" s="208" t="s">
        <v>389</v>
      </c>
      <c r="G30" s="208"/>
      <c r="H30" s="208"/>
      <c r="I30" s="208"/>
      <c r="J30" s="209">
        <v>2005</v>
      </c>
      <c r="K30" s="209" t="s">
        <v>449</v>
      </c>
      <c r="L30" s="209" t="s">
        <v>1689</v>
      </c>
      <c r="M30" s="208"/>
      <c r="N30" s="208">
        <v>544</v>
      </c>
      <c r="O30" s="209">
        <v>750</v>
      </c>
      <c r="P30" s="208" t="s">
        <v>1582</v>
      </c>
      <c r="Q30" s="208"/>
      <c r="R30" s="208"/>
      <c r="S30" s="224"/>
      <c r="T30" s="208"/>
      <c r="U30" s="208"/>
      <c r="V30" s="226" t="s">
        <v>807</v>
      </c>
      <c r="W30" s="226" t="s">
        <v>936</v>
      </c>
      <c r="X30" s="226"/>
      <c r="Y30" s="226"/>
      <c r="Z30" s="218" t="s">
        <v>1582</v>
      </c>
    </row>
    <row r="31" spans="1:26" ht="19.5" customHeight="1">
      <c r="A31" s="325" t="s">
        <v>17</v>
      </c>
      <c r="B31" s="326"/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7"/>
    </row>
    <row r="32" spans="1:26" s="204" customFormat="1" ht="34.5" customHeight="1">
      <c r="A32" s="208">
        <v>1</v>
      </c>
      <c r="B32" s="208" t="s">
        <v>1655</v>
      </c>
      <c r="C32" s="208" t="s">
        <v>96</v>
      </c>
      <c r="D32" s="208" t="s">
        <v>97</v>
      </c>
      <c r="E32" s="208" t="s">
        <v>98</v>
      </c>
      <c r="F32" s="208" t="s">
        <v>99</v>
      </c>
      <c r="G32" s="208"/>
      <c r="H32" s="208"/>
      <c r="I32" s="208">
        <v>2461</v>
      </c>
      <c r="J32" s="209">
        <v>1988</v>
      </c>
      <c r="K32" s="228" t="s">
        <v>107</v>
      </c>
      <c r="L32" s="229" t="s">
        <v>110</v>
      </c>
      <c r="M32" s="208">
        <v>9</v>
      </c>
      <c r="N32" s="208"/>
      <c r="O32" s="208"/>
      <c r="P32" s="215" t="s">
        <v>1582</v>
      </c>
      <c r="Q32" s="210">
        <v>468308</v>
      </c>
      <c r="R32" s="215" t="s">
        <v>1659</v>
      </c>
      <c r="S32" s="216"/>
      <c r="T32" s="215" t="s">
        <v>1410</v>
      </c>
      <c r="U32" s="238">
        <v>1000</v>
      </c>
      <c r="V32" s="227" t="s">
        <v>1001</v>
      </c>
      <c r="W32" s="227" t="s">
        <v>937</v>
      </c>
      <c r="X32" s="227"/>
      <c r="Y32" s="227"/>
      <c r="Z32" s="218" t="s">
        <v>1582</v>
      </c>
    </row>
    <row r="33" spans="1:26" s="204" customFormat="1" ht="19.5" customHeight="1">
      <c r="A33" s="208">
        <v>2</v>
      </c>
      <c r="B33" s="208" t="s">
        <v>899</v>
      </c>
      <c r="C33" s="208" t="s">
        <v>886</v>
      </c>
      <c r="D33" s="208">
        <v>362790</v>
      </c>
      <c r="E33" s="208"/>
      <c r="F33" s="208" t="s">
        <v>238</v>
      </c>
      <c r="G33" s="208"/>
      <c r="H33" s="208"/>
      <c r="I33" s="208"/>
      <c r="J33" s="208"/>
      <c r="K33" s="208"/>
      <c r="L33" s="208"/>
      <c r="M33" s="208"/>
      <c r="N33" s="208"/>
      <c r="O33" s="208"/>
      <c r="P33" s="215" t="s">
        <v>1582</v>
      </c>
      <c r="Q33" s="208"/>
      <c r="R33" s="208"/>
      <c r="S33" s="224"/>
      <c r="T33" s="208"/>
      <c r="U33" s="208"/>
      <c r="V33" s="227" t="s">
        <v>1002</v>
      </c>
      <c r="W33" s="227" t="s">
        <v>938</v>
      </c>
      <c r="X33" s="213"/>
      <c r="Y33" s="213"/>
      <c r="Z33" s="218" t="s">
        <v>1582</v>
      </c>
    </row>
    <row r="34" spans="1:26" s="204" customFormat="1" ht="19.5" customHeight="1">
      <c r="A34" s="208">
        <v>3</v>
      </c>
      <c r="B34" s="208" t="s">
        <v>900</v>
      </c>
      <c r="C34" s="208" t="s">
        <v>100</v>
      </c>
      <c r="D34" s="208">
        <v>423401</v>
      </c>
      <c r="E34" s="208" t="s">
        <v>101</v>
      </c>
      <c r="F34" s="208" t="s">
        <v>1819</v>
      </c>
      <c r="G34" s="208"/>
      <c r="H34" s="208"/>
      <c r="I34" s="208"/>
      <c r="J34" s="209">
        <v>1981</v>
      </c>
      <c r="K34" s="228" t="s">
        <v>108</v>
      </c>
      <c r="L34" s="229" t="s">
        <v>111</v>
      </c>
      <c r="M34" s="208"/>
      <c r="N34" s="208"/>
      <c r="O34" s="209">
        <v>2995</v>
      </c>
      <c r="P34" s="215" t="s">
        <v>1582</v>
      </c>
      <c r="Q34" s="210">
        <v>2172</v>
      </c>
      <c r="R34" s="208"/>
      <c r="S34" s="224"/>
      <c r="T34" s="208"/>
      <c r="U34" s="208"/>
      <c r="V34" s="227" t="s">
        <v>1003</v>
      </c>
      <c r="W34" s="227" t="s">
        <v>939</v>
      </c>
      <c r="X34" s="213"/>
      <c r="Y34" s="213"/>
      <c r="Z34" s="218" t="s">
        <v>1582</v>
      </c>
    </row>
    <row r="35" spans="1:26" s="204" customFormat="1" ht="19.5" customHeight="1">
      <c r="A35" s="208">
        <v>4</v>
      </c>
      <c r="B35" s="208" t="s">
        <v>102</v>
      </c>
      <c r="C35" s="208" t="s">
        <v>103</v>
      </c>
      <c r="D35" s="208">
        <v>18040</v>
      </c>
      <c r="E35" s="208" t="s">
        <v>104</v>
      </c>
      <c r="F35" s="208" t="s">
        <v>1819</v>
      </c>
      <c r="G35" s="208"/>
      <c r="H35" s="208"/>
      <c r="I35" s="208"/>
      <c r="J35" s="209">
        <v>1985</v>
      </c>
      <c r="K35" s="228" t="s">
        <v>109</v>
      </c>
      <c r="L35" s="229" t="s">
        <v>111</v>
      </c>
      <c r="M35" s="208"/>
      <c r="N35" s="208">
        <v>4000</v>
      </c>
      <c r="O35" s="209">
        <v>5500</v>
      </c>
      <c r="P35" s="215" t="s">
        <v>1582</v>
      </c>
      <c r="Q35" s="208"/>
      <c r="R35" s="208"/>
      <c r="S35" s="224"/>
      <c r="T35" s="208"/>
      <c r="U35" s="208"/>
      <c r="V35" s="227" t="s">
        <v>1004</v>
      </c>
      <c r="W35" s="227" t="s">
        <v>940</v>
      </c>
      <c r="X35" s="213"/>
      <c r="Y35" s="213"/>
      <c r="Z35" s="218" t="s">
        <v>1582</v>
      </c>
    </row>
    <row r="36" spans="1:26" s="204" customFormat="1" ht="19.5" customHeight="1">
      <c r="A36" s="208">
        <v>5</v>
      </c>
      <c r="B36" s="208" t="s">
        <v>624</v>
      </c>
      <c r="C36" s="208" t="s">
        <v>112</v>
      </c>
      <c r="D36" s="208" t="s">
        <v>105</v>
      </c>
      <c r="E36" s="208" t="s">
        <v>106</v>
      </c>
      <c r="F36" s="208" t="s">
        <v>1580</v>
      </c>
      <c r="G36" s="208"/>
      <c r="H36" s="208"/>
      <c r="I36" s="208">
        <v>1248</v>
      </c>
      <c r="J36" s="209">
        <v>2010</v>
      </c>
      <c r="K36" s="228" t="s">
        <v>113</v>
      </c>
      <c r="L36" s="229" t="s">
        <v>114</v>
      </c>
      <c r="M36" s="208">
        <v>5</v>
      </c>
      <c r="N36" s="208"/>
      <c r="O36" s="209">
        <v>1845</v>
      </c>
      <c r="P36" s="215" t="s">
        <v>1582</v>
      </c>
      <c r="Q36" s="210">
        <v>12869</v>
      </c>
      <c r="R36" s="215" t="s">
        <v>1659</v>
      </c>
      <c r="S36" s="230">
        <v>35000</v>
      </c>
      <c r="T36" s="208"/>
      <c r="U36" s="208"/>
      <c r="V36" s="227" t="s">
        <v>1005</v>
      </c>
      <c r="W36" s="227" t="s">
        <v>114</v>
      </c>
      <c r="X36" s="227" t="s">
        <v>1005</v>
      </c>
      <c r="Y36" s="227" t="s">
        <v>114</v>
      </c>
      <c r="Z36" s="218" t="s">
        <v>1582</v>
      </c>
    </row>
    <row r="37" spans="1:26" ht="19.5" customHeight="1">
      <c r="A37" s="322" t="s">
        <v>40</v>
      </c>
      <c r="B37" s="323"/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323"/>
      <c r="X37" s="323"/>
      <c r="Y37" s="323"/>
      <c r="Z37" s="324"/>
    </row>
    <row r="38" spans="1:26" s="204" customFormat="1" ht="19.5" customHeight="1">
      <c r="A38" s="208">
        <v>1</v>
      </c>
      <c r="B38" s="208" t="s">
        <v>443</v>
      </c>
      <c r="C38" s="208" t="s">
        <v>442</v>
      </c>
      <c r="D38" s="208" t="s">
        <v>441</v>
      </c>
      <c r="E38" s="208" t="s">
        <v>444</v>
      </c>
      <c r="F38" s="208" t="s">
        <v>1580</v>
      </c>
      <c r="G38" s="208"/>
      <c r="H38" s="208"/>
      <c r="I38" s="208">
        <v>999</v>
      </c>
      <c r="J38" s="208">
        <v>1998</v>
      </c>
      <c r="K38" s="208" t="s">
        <v>445</v>
      </c>
      <c r="L38" s="208" t="s">
        <v>446</v>
      </c>
      <c r="M38" s="208">
        <v>5</v>
      </c>
      <c r="N38" s="208"/>
      <c r="O38" s="208"/>
      <c r="P38" s="208"/>
      <c r="Q38" s="208"/>
      <c r="R38" s="208"/>
      <c r="S38" s="216"/>
      <c r="T38" s="208"/>
      <c r="U38" s="208"/>
      <c r="V38" s="205" t="s">
        <v>827</v>
      </c>
      <c r="W38" s="205" t="s">
        <v>941</v>
      </c>
      <c r="X38" s="205"/>
      <c r="Y38" s="205"/>
      <c r="Z38" s="218" t="s">
        <v>1582</v>
      </c>
    </row>
    <row r="39" spans="1:26" ht="19.5" customHeight="1">
      <c r="A39" s="319" t="s">
        <v>1118</v>
      </c>
      <c r="B39" s="320"/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320"/>
      <c r="Y39" s="320"/>
      <c r="Z39" s="321"/>
    </row>
    <row r="40" spans="1:26" s="231" customFormat="1" ht="27" customHeight="1">
      <c r="A40" s="208">
        <v>1</v>
      </c>
      <c r="B40" s="208" t="s">
        <v>1655</v>
      </c>
      <c r="C40" s="208" t="s">
        <v>808</v>
      </c>
      <c r="D40" s="208" t="s">
        <v>521</v>
      </c>
      <c r="E40" s="208" t="s">
        <v>522</v>
      </c>
      <c r="F40" s="208" t="s">
        <v>1580</v>
      </c>
      <c r="G40" s="208"/>
      <c r="H40" s="208"/>
      <c r="I40" s="209">
        <v>1896</v>
      </c>
      <c r="J40" s="209">
        <v>2005</v>
      </c>
      <c r="K40" s="209" t="s">
        <v>530</v>
      </c>
      <c r="L40" s="209" t="s">
        <v>533</v>
      </c>
      <c r="M40" s="210">
        <v>9</v>
      </c>
      <c r="N40" s="208">
        <v>780</v>
      </c>
      <c r="O40" s="209">
        <v>2800</v>
      </c>
      <c r="P40" s="208" t="s">
        <v>1582</v>
      </c>
      <c r="Q40" s="210">
        <v>132954</v>
      </c>
      <c r="R40" s="208"/>
      <c r="S40" s="216">
        <v>41600</v>
      </c>
      <c r="T40" s="215" t="s">
        <v>534</v>
      </c>
      <c r="U40" s="221">
        <v>735</v>
      </c>
      <c r="V40" s="213" t="s">
        <v>978</v>
      </c>
      <c r="W40" s="213" t="s">
        <v>931</v>
      </c>
      <c r="X40" s="213" t="s">
        <v>978</v>
      </c>
      <c r="Y40" s="213" t="s">
        <v>931</v>
      </c>
      <c r="Z40" s="218" t="s">
        <v>1582</v>
      </c>
    </row>
    <row r="41" spans="1:26" s="231" customFormat="1" ht="30" customHeight="1">
      <c r="A41" s="232">
        <v>2</v>
      </c>
      <c r="B41" s="232" t="s">
        <v>523</v>
      </c>
      <c r="C41" s="232" t="s">
        <v>524</v>
      </c>
      <c r="D41" s="232">
        <v>333286</v>
      </c>
      <c r="E41" s="232" t="s">
        <v>528</v>
      </c>
      <c r="F41" s="232" t="s">
        <v>525</v>
      </c>
      <c r="G41" s="232"/>
      <c r="H41" s="232"/>
      <c r="I41" s="233">
        <v>3120</v>
      </c>
      <c r="J41" s="233">
        <v>1970</v>
      </c>
      <c r="K41" s="233" t="s">
        <v>532</v>
      </c>
      <c r="L41" s="233" t="s">
        <v>531</v>
      </c>
      <c r="M41" s="232">
        <v>1</v>
      </c>
      <c r="N41" s="232"/>
      <c r="O41" s="233">
        <v>2955</v>
      </c>
      <c r="P41" s="232" t="s">
        <v>1582</v>
      </c>
      <c r="Q41" s="233">
        <v>350</v>
      </c>
      <c r="R41" s="232"/>
      <c r="S41" s="232"/>
      <c r="T41" s="232"/>
      <c r="U41" s="232"/>
      <c r="V41" s="234" t="s">
        <v>535</v>
      </c>
      <c r="W41" s="234" t="s">
        <v>932</v>
      </c>
      <c r="X41" s="234"/>
      <c r="Y41" s="234"/>
      <c r="Z41" s="235" t="s">
        <v>1582</v>
      </c>
    </row>
    <row r="42" spans="1:26" s="236" customFormat="1" ht="30.75" customHeight="1">
      <c r="A42" s="208">
        <v>3</v>
      </c>
      <c r="B42" s="208" t="s">
        <v>1821</v>
      </c>
      <c r="C42" s="208" t="s">
        <v>526</v>
      </c>
      <c r="D42" s="208">
        <v>16374</v>
      </c>
      <c r="E42" s="208" t="s">
        <v>529</v>
      </c>
      <c r="F42" s="208" t="s">
        <v>527</v>
      </c>
      <c r="G42" s="208"/>
      <c r="H42" s="208"/>
      <c r="I42" s="208"/>
      <c r="J42" s="208">
        <v>1970</v>
      </c>
      <c r="K42" s="208" t="s">
        <v>532</v>
      </c>
      <c r="L42" s="208" t="s">
        <v>531</v>
      </c>
      <c r="M42" s="208"/>
      <c r="N42" s="208">
        <v>4000</v>
      </c>
      <c r="O42" s="209">
        <v>6040</v>
      </c>
      <c r="P42" s="208" t="s">
        <v>1582</v>
      </c>
      <c r="Q42" s="208"/>
      <c r="R42" s="208"/>
      <c r="S42" s="208"/>
      <c r="T42" s="208"/>
      <c r="U42" s="208"/>
      <c r="V42" s="205" t="s">
        <v>535</v>
      </c>
      <c r="W42" s="205" t="s">
        <v>932</v>
      </c>
      <c r="X42" s="213"/>
      <c r="Y42" s="213"/>
      <c r="Z42" s="218" t="s">
        <v>1582</v>
      </c>
    </row>
    <row r="43" spans="1:26" s="236" customFormat="1" ht="30.75" customHeight="1">
      <c r="A43" s="208">
        <v>4</v>
      </c>
      <c r="B43" s="208" t="s">
        <v>443</v>
      </c>
      <c r="C43" s="208" t="s">
        <v>909</v>
      </c>
      <c r="D43" s="208" t="s">
        <v>904</v>
      </c>
      <c r="E43" s="208" t="s">
        <v>905</v>
      </c>
      <c r="F43" s="208" t="s">
        <v>1580</v>
      </c>
      <c r="G43" s="208"/>
      <c r="H43" s="208"/>
      <c r="I43" s="208">
        <v>1598</v>
      </c>
      <c r="J43" s="208">
        <v>2011</v>
      </c>
      <c r="K43" s="208" t="s">
        <v>276</v>
      </c>
      <c r="L43" s="208" t="s">
        <v>906</v>
      </c>
      <c r="M43" s="208">
        <v>5</v>
      </c>
      <c r="N43" s="208"/>
      <c r="O43" s="209">
        <v>2160</v>
      </c>
      <c r="P43" s="208" t="s">
        <v>1582</v>
      </c>
      <c r="Q43" s="208">
        <v>20</v>
      </c>
      <c r="R43" s="208" t="s">
        <v>907</v>
      </c>
      <c r="S43" s="216">
        <v>48000</v>
      </c>
      <c r="T43" s="208"/>
      <c r="U43" s="208"/>
      <c r="V43" s="205" t="s">
        <v>908</v>
      </c>
      <c r="W43" s="205" t="s">
        <v>942</v>
      </c>
      <c r="X43" s="205" t="s">
        <v>908</v>
      </c>
      <c r="Y43" s="205" t="s">
        <v>942</v>
      </c>
      <c r="Z43" s="218" t="s">
        <v>1582</v>
      </c>
    </row>
    <row r="44" spans="1:26" ht="19.5" customHeight="1">
      <c r="A44" s="318" t="s">
        <v>18</v>
      </c>
      <c r="B44" s="318"/>
      <c r="C44" s="318"/>
      <c r="D44" s="318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318"/>
    </row>
    <row r="45" spans="1:26" s="204" customFormat="1" ht="30.75" customHeight="1">
      <c r="A45" s="208">
        <v>1</v>
      </c>
      <c r="B45" s="208" t="s">
        <v>575</v>
      </c>
      <c r="C45" s="208" t="s">
        <v>571</v>
      </c>
      <c r="D45" s="208" t="s">
        <v>577</v>
      </c>
      <c r="E45" s="208" t="s">
        <v>780</v>
      </c>
      <c r="F45" s="208" t="s">
        <v>576</v>
      </c>
      <c r="G45" s="208"/>
      <c r="H45" s="208"/>
      <c r="I45" s="209">
        <v>1598</v>
      </c>
      <c r="J45" s="209">
        <v>1996</v>
      </c>
      <c r="K45" s="209">
        <v>1996</v>
      </c>
      <c r="L45" s="209"/>
      <c r="M45" s="208">
        <v>5</v>
      </c>
      <c r="N45" s="208">
        <v>650</v>
      </c>
      <c r="O45" s="208"/>
      <c r="P45" s="208"/>
      <c r="Q45" s="208"/>
      <c r="R45" s="208"/>
      <c r="S45" s="208"/>
      <c r="T45" s="208"/>
      <c r="U45" s="208"/>
      <c r="V45" s="205" t="s">
        <v>997</v>
      </c>
      <c r="W45" s="205" t="s">
        <v>943</v>
      </c>
      <c r="X45" s="237"/>
      <c r="Y45" s="237"/>
      <c r="Z45" s="218" t="s">
        <v>1582</v>
      </c>
    </row>
    <row r="46" spans="1:26" s="204" customFormat="1" ht="19.5" customHeight="1">
      <c r="A46" s="208">
        <v>2</v>
      </c>
      <c r="B46" s="208" t="s">
        <v>574</v>
      </c>
      <c r="C46" s="208" t="s">
        <v>572</v>
      </c>
      <c r="D46" s="208" t="s">
        <v>573</v>
      </c>
      <c r="E46" s="208" t="s">
        <v>781</v>
      </c>
      <c r="F46" s="208" t="s">
        <v>1580</v>
      </c>
      <c r="G46" s="208"/>
      <c r="H46" s="208"/>
      <c r="I46" s="209">
        <v>1997</v>
      </c>
      <c r="J46" s="209">
        <v>2005</v>
      </c>
      <c r="K46" s="209">
        <v>2005</v>
      </c>
      <c r="L46" s="209">
        <v>2010</v>
      </c>
      <c r="M46" s="208">
        <v>5</v>
      </c>
      <c r="N46" s="208">
        <v>609</v>
      </c>
      <c r="O46" s="209">
        <v>1920</v>
      </c>
      <c r="P46" s="208"/>
      <c r="Q46" s="210">
        <v>86000</v>
      </c>
      <c r="R46" s="215" t="s">
        <v>578</v>
      </c>
      <c r="S46" s="238">
        <v>16000</v>
      </c>
      <c r="T46" s="208"/>
      <c r="U46" s="208"/>
      <c r="V46" s="205" t="s">
        <v>782</v>
      </c>
      <c r="W46" s="205" t="s">
        <v>944</v>
      </c>
      <c r="X46" s="205" t="s">
        <v>782</v>
      </c>
      <c r="Y46" s="205" t="s">
        <v>944</v>
      </c>
      <c r="Z46" s="218" t="s">
        <v>1582</v>
      </c>
    </row>
    <row r="47" spans="1:26" ht="19.5" customHeight="1">
      <c r="A47" s="319" t="s">
        <v>23</v>
      </c>
      <c r="B47" s="320"/>
      <c r="C47" s="320"/>
      <c r="D47" s="320"/>
      <c r="E47" s="320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320"/>
      <c r="V47" s="320"/>
      <c r="W47" s="320"/>
      <c r="X47" s="320"/>
      <c r="Y47" s="320"/>
      <c r="Z47" s="321"/>
    </row>
    <row r="48" spans="1:26" s="204" customFormat="1" ht="19.5" customHeight="1">
      <c r="A48" s="208">
        <v>1</v>
      </c>
      <c r="B48" s="208" t="s">
        <v>575</v>
      </c>
      <c r="C48" s="208" t="s">
        <v>622</v>
      </c>
      <c r="D48" s="208" t="s">
        <v>901</v>
      </c>
      <c r="E48" s="208" t="s">
        <v>626</v>
      </c>
      <c r="F48" s="208" t="s">
        <v>1580</v>
      </c>
      <c r="G48" s="208"/>
      <c r="H48" s="208"/>
      <c r="I48" s="209">
        <v>1598</v>
      </c>
      <c r="J48" s="209">
        <v>1996</v>
      </c>
      <c r="K48" s="209" t="s">
        <v>631</v>
      </c>
      <c r="L48" s="209" t="s">
        <v>629</v>
      </c>
      <c r="M48" s="208">
        <v>5</v>
      </c>
      <c r="N48" s="208"/>
      <c r="O48" s="209">
        <v>1550</v>
      </c>
      <c r="P48" s="208" t="s">
        <v>1582</v>
      </c>
      <c r="Q48" s="210">
        <v>105010</v>
      </c>
      <c r="R48" s="208"/>
      <c r="S48" s="216"/>
      <c r="T48" s="215" t="s">
        <v>635</v>
      </c>
      <c r="U48" s="208"/>
      <c r="V48" s="213" t="s">
        <v>1838</v>
      </c>
      <c r="W48" s="213" t="s">
        <v>922</v>
      </c>
      <c r="X48" s="213"/>
      <c r="Y48" s="213"/>
      <c r="Z48" s="218" t="s">
        <v>1582</v>
      </c>
    </row>
    <row r="49" spans="1:26" s="204" customFormat="1" ht="19.5" customHeight="1">
      <c r="A49" s="208">
        <v>2</v>
      </c>
      <c r="B49" s="208" t="s">
        <v>443</v>
      </c>
      <c r="C49" s="208" t="s">
        <v>623</v>
      </c>
      <c r="D49" s="208" t="s">
        <v>902</v>
      </c>
      <c r="E49" s="208" t="s">
        <v>627</v>
      </c>
      <c r="F49" s="208" t="s">
        <v>1580</v>
      </c>
      <c r="G49" s="208"/>
      <c r="H49" s="208"/>
      <c r="I49" s="209">
        <v>1108</v>
      </c>
      <c r="J49" s="209">
        <v>2004</v>
      </c>
      <c r="K49" s="209" t="s">
        <v>632</v>
      </c>
      <c r="L49" s="209" t="s">
        <v>630</v>
      </c>
      <c r="M49" s="208">
        <v>5</v>
      </c>
      <c r="N49" s="208"/>
      <c r="O49" s="209">
        <v>1255</v>
      </c>
      <c r="P49" s="208" t="s">
        <v>1582</v>
      </c>
      <c r="Q49" s="210">
        <v>34050</v>
      </c>
      <c r="R49" s="208"/>
      <c r="S49" s="216">
        <v>10300</v>
      </c>
      <c r="T49" s="208"/>
      <c r="U49" s="208"/>
      <c r="V49" s="213" t="s">
        <v>981</v>
      </c>
      <c r="W49" s="213" t="s">
        <v>945</v>
      </c>
      <c r="X49" s="213" t="s">
        <v>981</v>
      </c>
      <c r="Y49" s="213" t="s">
        <v>945</v>
      </c>
      <c r="Z49" s="218" t="s">
        <v>1582</v>
      </c>
    </row>
    <row r="50" spans="1:26" s="204" customFormat="1" ht="19.5" customHeight="1">
      <c r="A50" s="208">
        <v>3</v>
      </c>
      <c r="B50" s="208" t="s">
        <v>624</v>
      </c>
      <c r="C50" s="208" t="s">
        <v>625</v>
      </c>
      <c r="D50" s="208" t="s">
        <v>903</v>
      </c>
      <c r="E50" s="208" t="s">
        <v>628</v>
      </c>
      <c r="F50" s="208" t="s">
        <v>1580</v>
      </c>
      <c r="G50" s="208"/>
      <c r="H50" s="208"/>
      <c r="I50" s="209">
        <v>1599</v>
      </c>
      <c r="J50" s="209">
        <v>1998</v>
      </c>
      <c r="K50" s="209" t="s">
        <v>633</v>
      </c>
      <c r="L50" s="209" t="s">
        <v>1909</v>
      </c>
      <c r="M50" s="208">
        <v>5</v>
      </c>
      <c r="N50" s="208"/>
      <c r="O50" s="209">
        <v>1510</v>
      </c>
      <c r="P50" s="208" t="s">
        <v>1582</v>
      </c>
      <c r="Q50" s="210">
        <v>254600</v>
      </c>
      <c r="R50" s="215" t="s">
        <v>634</v>
      </c>
      <c r="S50" s="216"/>
      <c r="T50" s="208"/>
      <c r="U50" s="208"/>
      <c r="V50" s="213" t="s">
        <v>1581</v>
      </c>
      <c r="W50" s="213" t="s">
        <v>946</v>
      </c>
      <c r="X50" s="213"/>
      <c r="Y50" s="213"/>
      <c r="Z50" s="218" t="s">
        <v>1582</v>
      </c>
    </row>
    <row r="51" spans="1:26" ht="19.5" customHeight="1">
      <c r="A51" s="319" t="s">
        <v>710</v>
      </c>
      <c r="B51" s="320"/>
      <c r="C51" s="320"/>
      <c r="D51" s="320"/>
      <c r="E51" s="320"/>
      <c r="F51" s="320"/>
      <c r="G51" s="320"/>
      <c r="H51" s="320"/>
      <c r="I51" s="320"/>
      <c r="J51" s="320"/>
      <c r="K51" s="320"/>
      <c r="L51" s="320"/>
      <c r="M51" s="320"/>
      <c r="N51" s="320"/>
      <c r="O51" s="320"/>
      <c r="P51" s="320"/>
      <c r="Q51" s="320"/>
      <c r="R51" s="320"/>
      <c r="S51" s="320"/>
      <c r="T51" s="320"/>
      <c r="U51" s="320"/>
      <c r="V51" s="320"/>
      <c r="W51" s="320"/>
      <c r="X51" s="320"/>
      <c r="Y51" s="320"/>
      <c r="Z51" s="321"/>
    </row>
    <row r="52" spans="1:26" s="204" customFormat="1" ht="19.5" customHeight="1">
      <c r="A52" s="208">
        <v>1</v>
      </c>
      <c r="B52" s="208" t="s">
        <v>203</v>
      </c>
      <c r="C52" s="208" t="s">
        <v>204</v>
      </c>
      <c r="D52" s="208" t="s">
        <v>205</v>
      </c>
      <c r="E52" s="208" t="s">
        <v>206</v>
      </c>
      <c r="F52" s="208" t="s">
        <v>1580</v>
      </c>
      <c r="G52" s="208"/>
      <c r="H52" s="208"/>
      <c r="I52" s="209">
        <v>1498</v>
      </c>
      <c r="J52" s="209">
        <v>1999</v>
      </c>
      <c r="K52" s="209">
        <v>36370</v>
      </c>
      <c r="L52" s="209" t="s">
        <v>276</v>
      </c>
      <c r="M52" s="208">
        <v>5</v>
      </c>
      <c r="N52" s="208"/>
      <c r="O52" s="209">
        <v>1595</v>
      </c>
      <c r="P52" s="208" t="s">
        <v>1582</v>
      </c>
      <c r="Q52" s="210">
        <v>199728</v>
      </c>
      <c r="R52" s="215"/>
      <c r="S52" s="216"/>
      <c r="T52" s="215"/>
      <c r="U52" s="238"/>
      <c r="V52" s="213" t="s">
        <v>982</v>
      </c>
      <c r="W52" s="213" t="s">
        <v>947</v>
      </c>
      <c r="X52" s="213"/>
      <c r="Y52" s="213"/>
      <c r="Z52" s="218" t="s">
        <v>1582</v>
      </c>
    </row>
    <row r="53" spans="1:26" s="204" customFormat="1" ht="19.5" customHeight="1">
      <c r="A53" s="208">
        <v>2</v>
      </c>
      <c r="B53" s="208" t="s">
        <v>207</v>
      </c>
      <c r="C53" s="208" t="s">
        <v>208</v>
      </c>
      <c r="D53" s="208" t="s">
        <v>209</v>
      </c>
      <c r="E53" s="208" t="s">
        <v>210</v>
      </c>
      <c r="F53" s="208" t="s">
        <v>1580</v>
      </c>
      <c r="G53" s="208"/>
      <c r="H53" s="208"/>
      <c r="I53" s="209">
        <v>1108</v>
      </c>
      <c r="J53" s="209">
        <v>2004</v>
      </c>
      <c r="K53" s="209">
        <v>38189</v>
      </c>
      <c r="L53" s="209" t="s">
        <v>277</v>
      </c>
      <c r="M53" s="208">
        <v>5</v>
      </c>
      <c r="N53" s="208"/>
      <c r="O53" s="209">
        <v>1255</v>
      </c>
      <c r="P53" s="208" t="s">
        <v>1582</v>
      </c>
      <c r="Q53" s="210">
        <v>141934</v>
      </c>
      <c r="R53" s="215"/>
      <c r="S53" s="216">
        <v>9000</v>
      </c>
      <c r="T53" s="215"/>
      <c r="U53" s="238"/>
      <c r="V53" s="213" t="s">
        <v>983</v>
      </c>
      <c r="W53" s="213" t="s">
        <v>948</v>
      </c>
      <c r="X53" s="213" t="s">
        <v>983</v>
      </c>
      <c r="Y53" s="213" t="s">
        <v>948</v>
      </c>
      <c r="Z53" s="218" t="s">
        <v>1582</v>
      </c>
    </row>
    <row r="54" spans="1:26" s="204" customFormat="1" ht="19.5" customHeight="1">
      <c r="A54" s="208">
        <v>3</v>
      </c>
      <c r="B54" s="208" t="s">
        <v>207</v>
      </c>
      <c r="C54" s="208" t="s">
        <v>211</v>
      </c>
      <c r="D54" s="208" t="s">
        <v>212</v>
      </c>
      <c r="E54" s="208" t="s">
        <v>213</v>
      </c>
      <c r="F54" s="208" t="s">
        <v>1580</v>
      </c>
      <c r="G54" s="208"/>
      <c r="H54" s="208"/>
      <c r="I54" s="209">
        <v>899</v>
      </c>
      <c r="J54" s="209">
        <v>2002</v>
      </c>
      <c r="K54" s="209">
        <v>37333</v>
      </c>
      <c r="L54" s="209" t="s">
        <v>278</v>
      </c>
      <c r="M54" s="208">
        <v>5</v>
      </c>
      <c r="N54" s="208"/>
      <c r="O54" s="209">
        <v>1190</v>
      </c>
      <c r="P54" s="208" t="s">
        <v>1582</v>
      </c>
      <c r="Q54" s="210">
        <v>163811</v>
      </c>
      <c r="R54" s="215"/>
      <c r="S54" s="216">
        <v>4500</v>
      </c>
      <c r="T54" s="215"/>
      <c r="U54" s="238"/>
      <c r="V54" s="213" t="s">
        <v>984</v>
      </c>
      <c r="W54" s="213" t="s">
        <v>949</v>
      </c>
      <c r="X54" s="213" t="s">
        <v>984</v>
      </c>
      <c r="Y54" s="213" t="s">
        <v>949</v>
      </c>
      <c r="Z54" s="218" t="s">
        <v>1582</v>
      </c>
    </row>
    <row r="55" spans="1:26" s="204" customFormat="1" ht="19.5" customHeight="1">
      <c r="A55" s="208">
        <v>4</v>
      </c>
      <c r="B55" s="208" t="s">
        <v>207</v>
      </c>
      <c r="C55" s="208" t="s">
        <v>214</v>
      </c>
      <c r="D55" s="208" t="s">
        <v>215</v>
      </c>
      <c r="E55" s="208" t="s">
        <v>216</v>
      </c>
      <c r="F55" s="208" t="s">
        <v>1580</v>
      </c>
      <c r="G55" s="208"/>
      <c r="H55" s="208"/>
      <c r="I55" s="209">
        <v>899</v>
      </c>
      <c r="J55" s="209">
        <v>2001</v>
      </c>
      <c r="K55" s="209">
        <v>37165</v>
      </c>
      <c r="L55" s="209" t="s">
        <v>279</v>
      </c>
      <c r="M55" s="208">
        <v>5</v>
      </c>
      <c r="N55" s="208"/>
      <c r="O55" s="209">
        <v>1200</v>
      </c>
      <c r="P55" s="208" t="s">
        <v>1582</v>
      </c>
      <c r="Q55" s="210">
        <v>128810</v>
      </c>
      <c r="R55" s="215"/>
      <c r="S55" s="216"/>
      <c r="T55" s="215"/>
      <c r="U55" s="238"/>
      <c r="V55" s="213" t="s">
        <v>985</v>
      </c>
      <c r="W55" s="213" t="s">
        <v>950</v>
      </c>
      <c r="X55" s="213"/>
      <c r="Y55" s="213"/>
      <c r="Z55" s="218" t="s">
        <v>1582</v>
      </c>
    </row>
    <row r="56" spans="1:26" s="204" customFormat="1" ht="19.5" customHeight="1">
      <c r="A56" s="208">
        <v>5</v>
      </c>
      <c r="B56" s="208" t="s">
        <v>207</v>
      </c>
      <c r="C56" s="208" t="s">
        <v>211</v>
      </c>
      <c r="D56" s="208" t="s">
        <v>217</v>
      </c>
      <c r="E56" s="208" t="s">
        <v>218</v>
      </c>
      <c r="F56" s="208" t="s">
        <v>1580</v>
      </c>
      <c r="G56" s="208"/>
      <c r="H56" s="208"/>
      <c r="I56" s="209">
        <v>899</v>
      </c>
      <c r="J56" s="209">
        <v>2002</v>
      </c>
      <c r="K56" s="209">
        <v>37333</v>
      </c>
      <c r="L56" s="209" t="s">
        <v>280</v>
      </c>
      <c r="M56" s="208">
        <v>5</v>
      </c>
      <c r="N56" s="208"/>
      <c r="O56" s="209">
        <v>1190</v>
      </c>
      <c r="P56" s="208" t="s">
        <v>1582</v>
      </c>
      <c r="Q56" s="210">
        <v>176561</v>
      </c>
      <c r="R56" s="215"/>
      <c r="S56" s="216">
        <v>4200</v>
      </c>
      <c r="T56" s="215"/>
      <c r="U56" s="238"/>
      <c r="V56" s="213" t="s">
        <v>984</v>
      </c>
      <c r="W56" s="213" t="s">
        <v>949</v>
      </c>
      <c r="X56" s="213" t="s">
        <v>984</v>
      </c>
      <c r="Y56" s="213" t="s">
        <v>949</v>
      </c>
      <c r="Z56" s="218" t="s">
        <v>1582</v>
      </c>
    </row>
    <row r="57" spans="1:26" s="204" customFormat="1" ht="25.5" customHeight="1">
      <c r="A57" s="208">
        <v>6</v>
      </c>
      <c r="B57" s="208" t="s">
        <v>219</v>
      </c>
      <c r="C57" s="208" t="s">
        <v>220</v>
      </c>
      <c r="D57" s="208" t="s">
        <v>221</v>
      </c>
      <c r="E57" s="208" t="s">
        <v>222</v>
      </c>
      <c r="F57" s="208" t="s">
        <v>223</v>
      </c>
      <c r="G57" s="208"/>
      <c r="H57" s="208"/>
      <c r="I57" s="209">
        <v>2299</v>
      </c>
      <c r="J57" s="209">
        <v>1999</v>
      </c>
      <c r="K57" s="209">
        <v>39216</v>
      </c>
      <c r="L57" s="209" t="s">
        <v>281</v>
      </c>
      <c r="M57" s="208">
        <v>3</v>
      </c>
      <c r="N57" s="208">
        <v>1050</v>
      </c>
      <c r="O57" s="209">
        <v>3200</v>
      </c>
      <c r="P57" s="208" t="s">
        <v>1582</v>
      </c>
      <c r="Q57" s="210">
        <v>226785</v>
      </c>
      <c r="R57" s="215"/>
      <c r="S57" s="216">
        <v>22000</v>
      </c>
      <c r="T57" s="215"/>
      <c r="U57" s="238"/>
      <c r="V57" s="213" t="s">
        <v>986</v>
      </c>
      <c r="W57" s="213" t="s">
        <v>951</v>
      </c>
      <c r="X57" s="213" t="s">
        <v>986</v>
      </c>
      <c r="Y57" s="213" t="s">
        <v>951</v>
      </c>
      <c r="Z57" s="218" t="s">
        <v>1582</v>
      </c>
    </row>
    <row r="58" spans="1:26" s="204" customFormat="1" ht="26.25" customHeight="1">
      <c r="A58" s="208">
        <v>7</v>
      </c>
      <c r="B58" s="208" t="s">
        <v>219</v>
      </c>
      <c r="C58" s="208" t="s">
        <v>220</v>
      </c>
      <c r="D58" s="208" t="s">
        <v>224</v>
      </c>
      <c r="E58" s="208" t="s">
        <v>225</v>
      </c>
      <c r="F58" s="208" t="s">
        <v>223</v>
      </c>
      <c r="G58" s="208"/>
      <c r="H58" s="208"/>
      <c r="I58" s="209">
        <v>2299</v>
      </c>
      <c r="J58" s="209">
        <v>2000</v>
      </c>
      <c r="K58" s="209">
        <v>36642</v>
      </c>
      <c r="L58" s="209" t="s">
        <v>282</v>
      </c>
      <c r="M58" s="208">
        <v>7</v>
      </c>
      <c r="N58" s="208">
        <v>1050</v>
      </c>
      <c r="O58" s="209">
        <v>3200</v>
      </c>
      <c r="P58" s="208" t="s">
        <v>1582</v>
      </c>
      <c r="Q58" s="210">
        <v>257169</v>
      </c>
      <c r="R58" s="215"/>
      <c r="S58" s="216"/>
      <c r="T58" s="215"/>
      <c r="U58" s="238"/>
      <c r="V58" s="213" t="s">
        <v>986</v>
      </c>
      <c r="W58" s="213" t="s">
        <v>951</v>
      </c>
      <c r="X58" s="213"/>
      <c r="Y58" s="213"/>
      <c r="Z58" s="218" t="s">
        <v>1582</v>
      </c>
    </row>
    <row r="59" spans="1:26" s="204" customFormat="1" ht="19.5" customHeight="1">
      <c r="A59" s="208">
        <v>8</v>
      </c>
      <c r="B59" s="208" t="s">
        <v>226</v>
      </c>
      <c r="C59" s="208" t="s">
        <v>227</v>
      </c>
      <c r="D59" s="208" t="s">
        <v>228</v>
      </c>
      <c r="E59" s="208" t="s">
        <v>229</v>
      </c>
      <c r="F59" s="208" t="s">
        <v>230</v>
      </c>
      <c r="G59" s="208"/>
      <c r="H59" s="208"/>
      <c r="I59" s="209">
        <v>9572</v>
      </c>
      <c r="J59" s="209">
        <v>1994</v>
      </c>
      <c r="K59" s="209">
        <v>39506</v>
      </c>
      <c r="L59" s="209" t="s">
        <v>283</v>
      </c>
      <c r="M59" s="208">
        <v>2</v>
      </c>
      <c r="N59" s="208">
        <v>7920</v>
      </c>
      <c r="O59" s="209">
        <v>18000</v>
      </c>
      <c r="P59" s="208" t="s">
        <v>1582</v>
      </c>
      <c r="Q59" s="210">
        <v>338663</v>
      </c>
      <c r="R59" s="215"/>
      <c r="S59" s="216"/>
      <c r="T59" s="215"/>
      <c r="U59" s="238"/>
      <c r="V59" s="213" t="s">
        <v>1851</v>
      </c>
      <c r="W59" s="213" t="s">
        <v>923</v>
      </c>
      <c r="X59" s="213"/>
      <c r="Y59" s="213"/>
      <c r="Z59" s="218" t="s">
        <v>1582</v>
      </c>
    </row>
    <row r="60" spans="1:26" s="204" customFormat="1" ht="19.5" customHeight="1">
      <c r="A60" s="208">
        <v>9</v>
      </c>
      <c r="B60" s="208" t="s">
        <v>231</v>
      </c>
      <c r="C60" s="208" t="s">
        <v>232</v>
      </c>
      <c r="D60" s="208" t="s">
        <v>233</v>
      </c>
      <c r="E60" s="208" t="s">
        <v>234</v>
      </c>
      <c r="F60" s="208" t="s">
        <v>230</v>
      </c>
      <c r="G60" s="208"/>
      <c r="H60" s="208"/>
      <c r="I60" s="209">
        <v>11967</v>
      </c>
      <c r="J60" s="209">
        <v>1993</v>
      </c>
      <c r="K60" s="209">
        <v>34235</v>
      </c>
      <c r="L60" s="209" t="s">
        <v>533</v>
      </c>
      <c r="M60" s="208">
        <v>3</v>
      </c>
      <c r="N60" s="208">
        <v>7360</v>
      </c>
      <c r="O60" s="209">
        <v>18000</v>
      </c>
      <c r="P60" s="208" t="s">
        <v>1582</v>
      </c>
      <c r="Q60" s="210">
        <v>665870</v>
      </c>
      <c r="R60" s="215"/>
      <c r="S60" s="216"/>
      <c r="T60" s="215"/>
      <c r="U60" s="238"/>
      <c r="V60" s="213" t="s">
        <v>987</v>
      </c>
      <c r="W60" s="213" t="s">
        <v>952</v>
      </c>
      <c r="X60" s="213"/>
      <c r="Y60" s="213"/>
      <c r="Z60" s="218" t="s">
        <v>1582</v>
      </c>
    </row>
    <row r="61" spans="1:26" s="204" customFormat="1" ht="19.5" customHeight="1">
      <c r="A61" s="208">
        <v>10</v>
      </c>
      <c r="B61" s="208" t="s">
        <v>235</v>
      </c>
      <c r="C61" s="208">
        <v>35509</v>
      </c>
      <c r="D61" s="208" t="s">
        <v>236</v>
      </c>
      <c r="E61" s="208" t="s">
        <v>237</v>
      </c>
      <c r="F61" s="208" t="s">
        <v>238</v>
      </c>
      <c r="G61" s="208"/>
      <c r="H61" s="208"/>
      <c r="I61" s="209">
        <v>2499</v>
      </c>
      <c r="J61" s="209">
        <v>2000</v>
      </c>
      <c r="K61" s="209">
        <v>36955</v>
      </c>
      <c r="L61" s="209" t="s">
        <v>284</v>
      </c>
      <c r="M61" s="208">
        <v>2</v>
      </c>
      <c r="N61" s="208">
        <v>160</v>
      </c>
      <c r="O61" s="209">
        <v>3500</v>
      </c>
      <c r="P61" s="208" t="s">
        <v>1582</v>
      </c>
      <c r="Q61" s="210">
        <v>75686</v>
      </c>
      <c r="R61" s="215"/>
      <c r="S61" s="216"/>
      <c r="T61" s="215"/>
      <c r="U61" s="238"/>
      <c r="V61" s="213" t="s">
        <v>988</v>
      </c>
      <c r="W61" s="213" t="s">
        <v>953</v>
      </c>
      <c r="X61" s="213"/>
      <c r="Y61" s="213"/>
      <c r="Z61" s="218" t="s">
        <v>1582</v>
      </c>
    </row>
    <row r="62" spans="1:26" s="204" customFormat="1" ht="19.5" customHeight="1">
      <c r="A62" s="208">
        <v>11</v>
      </c>
      <c r="B62" s="208" t="s">
        <v>239</v>
      </c>
      <c r="C62" s="208" t="s">
        <v>240</v>
      </c>
      <c r="D62" s="208">
        <v>3219</v>
      </c>
      <c r="E62" s="208" t="s">
        <v>241</v>
      </c>
      <c r="F62" s="208" t="s">
        <v>242</v>
      </c>
      <c r="G62" s="208"/>
      <c r="H62" s="208"/>
      <c r="I62" s="209">
        <v>3000</v>
      </c>
      <c r="J62" s="209">
        <v>2001</v>
      </c>
      <c r="K62" s="209">
        <v>37062</v>
      </c>
      <c r="L62" s="209" t="s">
        <v>285</v>
      </c>
      <c r="M62" s="208">
        <v>0</v>
      </c>
      <c r="N62" s="208"/>
      <c r="O62" s="209">
        <v>3900</v>
      </c>
      <c r="P62" s="208" t="s">
        <v>1582</v>
      </c>
      <c r="Q62" s="209" t="s">
        <v>299</v>
      </c>
      <c r="R62" s="215"/>
      <c r="S62" s="216">
        <v>35000</v>
      </c>
      <c r="T62" s="215"/>
      <c r="U62" s="238"/>
      <c r="V62" s="213" t="s">
        <v>989</v>
      </c>
      <c r="W62" s="213" t="s">
        <v>954</v>
      </c>
      <c r="X62" s="213" t="s">
        <v>989</v>
      </c>
      <c r="Y62" s="213" t="s">
        <v>954</v>
      </c>
      <c r="Z62" s="218" t="s">
        <v>1582</v>
      </c>
    </row>
    <row r="63" spans="1:26" s="204" customFormat="1" ht="19.5" customHeight="1">
      <c r="A63" s="208">
        <v>12</v>
      </c>
      <c r="B63" s="208" t="s">
        <v>523</v>
      </c>
      <c r="C63" s="208">
        <v>3512</v>
      </c>
      <c r="D63" s="208">
        <v>71289</v>
      </c>
      <c r="E63" s="208" t="s">
        <v>243</v>
      </c>
      <c r="F63" s="208" t="s">
        <v>242</v>
      </c>
      <c r="G63" s="208"/>
      <c r="H63" s="208"/>
      <c r="I63" s="209">
        <v>2502</v>
      </c>
      <c r="J63" s="209">
        <v>1993</v>
      </c>
      <c r="K63" s="209">
        <v>34120</v>
      </c>
      <c r="L63" s="209" t="s">
        <v>286</v>
      </c>
      <c r="M63" s="208">
        <v>1</v>
      </c>
      <c r="N63" s="208">
        <v>7500</v>
      </c>
      <c r="O63" s="209">
        <v>3300</v>
      </c>
      <c r="P63" s="208" t="s">
        <v>1582</v>
      </c>
      <c r="Q63" s="210">
        <v>11751</v>
      </c>
      <c r="R63" s="215"/>
      <c r="S63" s="216"/>
      <c r="T63" s="215"/>
      <c r="U63" s="238"/>
      <c r="V63" s="213" t="s">
        <v>535</v>
      </c>
      <c r="W63" s="213" t="s">
        <v>932</v>
      </c>
      <c r="X63" s="213"/>
      <c r="Y63" s="213"/>
      <c r="Z63" s="218" t="s">
        <v>1582</v>
      </c>
    </row>
    <row r="64" spans="1:26" s="204" customFormat="1" ht="19.5" customHeight="1">
      <c r="A64" s="208">
        <v>13</v>
      </c>
      <c r="B64" s="208" t="s">
        <v>239</v>
      </c>
      <c r="C64" s="208" t="s">
        <v>244</v>
      </c>
      <c r="D64" s="208" t="s">
        <v>245</v>
      </c>
      <c r="E64" s="208" t="s">
        <v>246</v>
      </c>
      <c r="F64" s="208" t="s">
        <v>242</v>
      </c>
      <c r="G64" s="208"/>
      <c r="H64" s="208"/>
      <c r="I64" s="209">
        <v>4000</v>
      </c>
      <c r="J64" s="209">
        <v>2007</v>
      </c>
      <c r="K64" s="209">
        <v>39211</v>
      </c>
      <c r="L64" s="209" t="s">
        <v>287</v>
      </c>
      <c r="M64" s="208">
        <v>2</v>
      </c>
      <c r="N64" s="208"/>
      <c r="O64" s="209">
        <v>7200</v>
      </c>
      <c r="P64" s="208" t="s">
        <v>1582</v>
      </c>
      <c r="Q64" s="210">
        <v>4860</v>
      </c>
      <c r="R64" s="215"/>
      <c r="S64" s="216">
        <v>105000</v>
      </c>
      <c r="T64" s="215"/>
      <c r="U64" s="238"/>
      <c r="V64" s="213" t="s">
        <v>986</v>
      </c>
      <c r="W64" s="213" t="s">
        <v>951</v>
      </c>
      <c r="X64" s="213" t="s">
        <v>986</v>
      </c>
      <c r="Y64" s="213" t="s">
        <v>951</v>
      </c>
      <c r="Z64" s="218" t="s">
        <v>1582</v>
      </c>
    </row>
    <row r="65" spans="1:26" s="204" customFormat="1" ht="19.5" customHeight="1">
      <c r="A65" s="208">
        <v>14</v>
      </c>
      <c r="B65" s="208" t="s">
        <v>239</v>
      </c>
      <c r="C65" s="208" t="s">
        <v>244</v>
      </c>
      <c r="D65" s="208" t="s">
        <v>247</v>
      </c>
      <c r="E65" s="208" t="s">
        <v>248</v>
      </c>
      <c r="F65" s="208" t="s">
        <v>242</v>
      </c>
      <c r="G65" s="208"/>
      <c r="H65" s="208"/>
      <c r="I65" s="209">
        <v>4000</v>
      </c>
      <c r="J65" s="209">
        <v>2007</v>
      </c>
      <c r="K65" s="209">
        <v>39414</v>
      </c>
      <c r="L65" s="209" t="s">
        <v>288</v>
      </c>
      <c r="M65" s="208">
        <v>2</v>
      </c>
      <c r="N65" s="208"/>
      <c r="O65" s="209">
        <v>7200</v>
      </c>
      <c r="P65" s="208" t="s">
        <v>1582</v>
      </c>
      <c r="Q65" s="209" t="s">
        <v>299</v>
      </c>
      <c r="R65" s="215"/>
      <c r="S65" s="216">
        <v>105500</v>
      </c>
      <c r="T65" s="215"/>
      <c r="U65" s="238"/>
      <c r="V65" s="213" t="s">
        <v>115</v>
      </c>
      <c r="W65" s="213" t="s">
        <v>955</v>
      </c>
      <c r="X65" s="213" t="s">
        <v>115</v>
      </c>
      <c r="Y65" s="213" t="s">
        <v>955</v>
      </c>
      <c r="Z65" s="218" t="s">
        <v>1582</v>
      </c>
    </row>
    <row r="66" spans="1:26" s="204" customFormat="1" ht="19.5" customHeight="1">
      <c r="A66" s="208">
        <v>15</v>
      </c>
      <c r="B66" s="208" t="s">
        <v>249</v>
      </c>
      <c r="C66" s="208">
        <v>5430</v>
      </c>
      <c r="D66" s="208" t="s">
        <v>250</v>
      </c>
      <c r="E66" s="208" t="s">
        <v>251</v>
      </c>
      <c r="F66" s="208" t="s">
        <v>242</v>
      </c>
      <c r="G66" s="208"/>
      <c r="H66" s="208"/>
      <c r="I66" s="209">
        <v>3965</v>
      </c>
      <c r="J66" s="209">
        <v>1996</v>
      </c>
      <c r="K66" s="209">
        <v>35192</v>
      </c>
      <c r="L66" s="209" t="s">
        <v>289</v>
      </c>
      <c r="M66" s="208">
        <v>1</v>
      </c>
      <c r="N66" s="208"/>
      <c r="O66" s="209">
        <v>4200</v>
      </c>
      <c r="P66" s="208" t="s">
        <v>1582</v>
      </c>
      <c r="Q66" s="210">
        <v>6747</v>
      </c>
      <c r="R66" s="215"/>
      <c r="S66" s="216"/>
      <c r="T66" s="215"/>
      <c r="U66" s="238"/>
      <c r="V66" s="213" t="s">
        <v>990</v>
      </c>
      <c r="W66" s="213" t="s">
        <v>956</v>
      </c>
      <c r="X66" s="213"/>
      <c r="Y66" s="213"/>
      <c r="Z66" s="218" t="s">
        <v>1582</v>
      </c>
    </row>
    <row r="67" spans="1:26" s="204" customFormat="1" ht="19.5" customHeight="1">
      <c r="A67" s="208">
        <v>16</v>
      </c>
      <c r="B67" s="208" t="s">
        <v>523</v>
      </c>
      <c r="C67" s="208" t="s">
        <v>252</v>
      </c>
      <c r="D67" s="208">
        <v>392558</v>
      </c>
      <c r="E67" s="208" t="s">
        <v>253</v>
      </c>
      <c r="F67" s="208" t="s">
        <v>242</v>
      </c>
      <c r="G67" s="208"/>
      <c r="H67" s="208"/>
      <c r="I67" s="209">
        <v>1960</v>
      </c>
      <c r="J67" s="209">
        <v>1986</v>
      </c>
      <c r="K67" s="209">
        <v>31782</v>
      </c>
      <c r="L67" s="209"/>
      <c r="M67" s="208">
        <v>1</v>
      </c>
      <c r="N67" s="208">
        <v>5500</v>
      </c>
      <c r="O67" s="209">
        <v>2240</v>
      </c>
      <c r="P67" s="208" t="s">
        <v>1582</v>
      </c>
      <c r="Q67" s="209" t="s">
        <v>299</v>
      </c>
      <c r="R67" s="215"/>
      <c r="S67" s="216"/>
      <c r="T67" s="215"/>
      <c r="U67" s="238"/>
      <c r="V67" s="213" t="s">
        <v>991</v>
      </c>
      <c r="W67" s="213" t="s">
        <v>957</v>
      </c>
      <c r="X67" s="213"/>
      <c r="Y67" s="213"/>
      <c r="Z67" s="218" t="s">
        <v>1582</v>
      </c>
    </row>
    <row r="68" spans="1:26" s="204" customFormat="1" ht="19.5" customHeight="1">
      <c r="A68" s="208">
        <v>17</v>
      </c>
      <c r="B68" s="208" t="s">
        <v>235</v>
      </c>
      <c r="C68" s="208" t="s">
        <v>254</v>
      </c>
      <c r="D68" s="208" t="s">
        <v>255</v>
      </c>
      <c r="E68" s="208" t="s">
        <v>256</v>
      </c>
      <c r="F68" s="208" t="s">
        <v>257</v>
      </c>
      <c r="G68" s="208"/>
      <c r="H68" s="208"/>
      <c r="I68" s="209">
        <v>2800</v>
      </c>
      <c r="J68" s="209">
        <v>2000</v>
      </c>
      <c r="K68" s="209" t="s">
        <v>290</v>
      </c>
      <c r="L68" s="209" t="s">
        <v>291</v>
      </c>
      <c r="M68" s="208">
        <v>7</v>
      </c>
      <c r="N68" s="208">
        <v>840</v>
      </c>
      <c r="O68" s="209">
        <v>3500</v>
      </c>
      <c r="P68" s="208" t="s">
        <v>1582</v>
      </c>
      <c r="Q68" s="210">
        <v>168580</v>
      </c>
      <c r="R68" s="215"/>
      <c r="S68" s="216"/>
      <c r="T68" s="215"/>
      <c r="U68" s="238"/>
      <c r="V68" s="213" t="s">
        <v>992</v>
      </c>
      <c r="W68" s="213" t="s">
        <v>958</v>
      </c>
      <c r="X68" s="213"/>
      <c r="Y68" s="213"/>
      <c r="Z68" s="218" t="s">
        <v>1582</v>
      </c>
    </row>
    <row r="69" spans="1:26" s="204" customFormat="1" ht="19.5" customHeight="1">
      <c r="A69" s="208">
        <v>18</v>
      </c>
      <c r="B69" s="208" t="s">
        <v>258</v>
      </c>
      <c r="C69" s="208" t="s">
        <v>259</v>
      </c>
      <c r="D69" s="208" t="s">
        <v>260</v>
      </c>
      <c r="E69" s="208" t="s">
        <v>261</v>
      </c>
      <c r="F69" s="208" t="s">
        <v>257</v>
      </c>
      <c r="G69" s="208"/>
      <c r="H69" s="208"/>
      <c r="I69" s="209">
        <v>2402</v>
      </c>
      <c r="J69" s="209">
        <v>2005</v>
      </c>
      <c r="K69" s="209" t="s">
        <v>290</v>
      </c>
      <c r="L69" s="209" t="s">
        <v>292</v>
      </c>
      <c r="M69" s="208">
        <v>6</v>
      </c>
      <c r="N69" s="208"/>
      <c r="O69" s="209">
        <v>3500</v>
      </c>
      <c r="P69" s="208" t="s">
        <v>1582</v>
      </c>
      <c r="Q69" s="210">
        <v>169887</v>
      </c>
      <c r="R69" s="215"/>
      <c r="S69" s="216">
        <v>29000</v>
      </c>
      <c r="T69" s="215"/>
      <c r="U69" s="238"/>
      <c r="V69" s="213" t="s">
        <v>992</v>
      </c>
      <c r="W69" s="213" t="s">
        <v>958</v>
      </c>
      <c r="X69" s="213" t="s">
        <v>992</v>
      </c>
      <c r="Y69" s="213" t="s">
        <v>958</v>
      </c>
      <c r="Z69" s="218" t="s">
        <v>1582</v>
      </c>
    </row>
    <row r="70" spans="1:26" s="204" customFormat="1" ht="19.5" customHeight="1">
      <c r="A70" s="208">
        <v>19</v>
      </c>
      <c r="B70" s="208" t="s">
        <v>249</v>
      </c>
      <c r="C70" s="208" t="s">
        <v>262</v>
      </c>
      <c r="D70" s="208" t="s">
        <v>263</v>
      </c>
      <c r="E70" s="208" t="s">
        <v>264</v>
      </c>
      <c r="F70" s="208" t="s">
        <v>242</v>
      </c>
      <c r="G70" s="208"/>
      <c r="H70" s="208"/>
      <c r="I70" s="209">
        <v>4156</v>
      </c>
      <c r="J70" s="209">
        <v>2008</v>
      </c>
      <c r="K70" s="209" t="s">
        <v>290</v>
      </c>
      <c r="L70" s="209" t="s">
        <v>293</v>
      </c>
      <c r="M70" s="208">
        <v>2</v>
      </c>
      <c r="N70" s="208"/>
      <c r="O70" s="209">
        <v>40000</v>
      </c>
      <c r="P70" s="208" t="s">
        <v>1582</v>
      </c>
      <c r="Q70" s="210">
        <v>3277</v>
      </c>
      <c r="R70" s="215"/>
      <c r="S70" s="216">
        <v>115000</v>
      </c>
      <c r="T70" s="215"/>
      <c r="U70" s="238"/>
      <c r="V70" s="213" t="s">
        <v>293</v>
      </c>
      <c r="W70" s="213" t="s">
        <v>959</v>
      </c>
      <c r="X70" s="213" t="s">
        <v>293</v>
      </c>
      <c r="Y70" s="213" t="s">
        <v>959</v>
      </c>
      <c r="Z70" s="218" t="s">
        <v>1582</v>
      </c>
    </row>
    <row r="71" spans="1:26" s="204" customFormat="1" ht="19.5" customHeight="1">
      <c r="A71" s="208">
        <v>20</v>
      </c>
      <c r="B71" s="208" t="s">
        <v>258</v>
      </c>
      <c r="C71" s="208" t="s">
        <v>265</v>
      </c>
      <c r="D71" s="208" t="s">
        <v>266</v>
      </c>
      <c r="E71" s="208" t="s">
        <v>267</v>
      </c>
      <c r="F71" s="208" t="s">
        <v>1580</v>
      </c>
      <c r="G71" s="208"/>
      <c r="H71" s="208"/>
      <c r="I71" s="209">
        <v>1600</v>
      </c>
      <c r="J71" s="209">
        <v>2008</v>
      </c>
      <c r="K71" s="209" t="s">
        <v>294</v>
      </c>
      <c r="L71" s="209" t="s">
        <v>295</v>
      </c>
      <c r="M71" s="208">
        <v>5</v>
      </c>
      <c r="N71" s="208"/>
      <c r="O71" s="209">
        <v>2930</v>
      </c>
      <c r="P71" s="208" t="s">
        <v>1582</v>
      </c>
      <c r="Q71" s="210">
        <v>54825</v>
      </c>
      <c r="R71" s="215"/>
      <c r="S71" s="216">
        <v>35000</v>
      </c>
      <c r="T71" s="215"/>
      <c r="U71" s="238"/>
      <c r="V71" s="213" t="s">
        <v>295</v>
      </c>
      <c r="W71" s="213" t="s">
        <v>960</v>
      </c>
      <c r="X71" s="213" t="s">
        <v>295</v>
      </c>
      <c r="Y71" s="213" t="s">
        <v>960</v>
      </c>
      <c r="Z71" s="218" t="s">
        <v>1582</v>
      </c>
    </row>
    <row r="72" spans="1:26" s="204" customFormat="1" ht="19.5" customHeight="1">
      <c r="A72" s="208">
        <v>21</v>
      </c>
      <c r="B72" s="208" t="s">
        <v>231</v>
      </c>
      <c r="C72" s="208"/>
      <c r="D72" s="208" t="s">
        <v>268</v>
      </c>
      <c r="E72" s="208" t="s">
        <v>269</v>
      </c>
      <c r="F72" s="208" t="s">
        <v>230</v>
      </c>
      <c r="G72" s="208"/>
      <c r="H72" s="208"/>
      <c r="I72" s="209">
        <v>4580</v>
      </c>
      <c r="J72" s="209">
        <v>1999</v>
      </c>
      <c r="K72" s="209">
        <v>36529</v>
      </c>
      <c r="L72" s="209" t="s">
        <v>296</v>
      </c>
      <c r="M72" s="208">
        <v>7</v>
      </c>
      <c r="N72" s="208">
        <v>3360</v>
      </c>
      <c r="O72" s="209">
        <v>10500</v>
      </c>
      <c r="P72" s="208" t="s">
        <v>1582</v>
      </c>
      <c r="Q72" s="210">
        <v>410072</v>
      </c>
      <c r="R72" s="215"/>
      <c r="S72" s="216"/>
      <c r="T72" s="215"/>
      <c r="U72" s="238"/>
      <c r="V72" s="213" t="s">
        <v>993</v>
      </c>
      <c r="W72" s="213" t="s">
        <v>961</v>
      </c>
      <c r="X72" s="213"/>
      <c r="Y72" s="213"/>
      <c r="Z72" s="218" t="s">
        <v>1582</v>
      </c>
    </row>
    <row r="73" spans="1:26" s="204" customFormat="1" ht="19.5" customHeight="1">
      <c r="A73" s="208">
        <v>22</v>
      </c>
      <c r="B73" s="208" t="s">
        <v>270</v>
      </c>
      <c r="C73" s="208" t="s">
        <v>271</v>
      </c>
      <c r="D73" s="208" t="s">
        <v>272</v>
      </c>
      <c r="E73" s="208" t="s">
        <v>273</v>
      </c>
      <c r="F73" s="208" t="s">
        <v>230</v>
      </c>
      <c r="G73" s="208"/>
      <c r="H73" s="208"/>
      <c r="I73" s="209">
        <v>2500</v>
      </c>
      <c r="J73" s="209">
        <v>2004</v>
      </c>
      <c r="K73" s="209">
        <v>40151</v>
      </c>
      <c r="L73" s="209" t="s">
        <v>297</v>
      </c>
      <c r="M73" s="208">
        <v>6</v>
      </c>
      <c r="N73" s="208">
        <v>883</v>
      </c>
      <c r="O73" s="209">
        <v>2800</v>
      </c>
      <c r="P73" s="208" t="s">
        <v>1582</v>
      </c>
      <c r="Q73" s="210">
        <v>190140</v>
      </c>
      <c r="R73" s="215"/>
      <c r="S73" s="216">
        <v>31000</v>
      </c>
      <c r="T73" s="215"/>
      <c r="U73" s="238"/>
      <c r="V73" s="213" t="s">
        <v>994</v>
      </c>
      <c r="W73" s="213" t="s">
        <v>962</v>
      </c>
      <c r="X73" s="213" t="s">
        <v>994</v>
      </c>
      <c r="Y73" s="213" t="s">
        <v>962</v>
      </c>
      <c r="Z73" s="218" t="s">
        <v>1582</v>
      </c>
    </row>
    <row r="74" spans="1:26" s="204" customFormat="1" ht="19.5" customHeight="1">
      <c r="A74" s="208">
        <v>23</v>
      </c>
      <c r="B74" s="208" t="s">
        <v>258</v>
      </c>
      <c r="C74" s="208" t="s">
        <v>259</v>
      </c>
      <c r="D74" s="208" t="s">
        <v>274</v>
      </c>
      <c r="E74" s="208" t="s">
        <v>275</v>
      </c>
      <c r="F74" s="208" t="s">
        <v>230</v>
      </c>
      <c r="G74" s="208"/>
      <c r="H74" s="208"/>
      <c r="I74" s="209">
        <v>1998</v>
      </c>
      <c r="J74" s="209">
        <v>2001</v>
      </c>
      <c r="K74" s="209">
        <v>37147</v>
      </c>
      <c r="L74" s="209" t="s">
        <v>298</v>
      </c>
      <c r="M74" s="208">
        <v>7</v>
      </c>
      <c r="N74" s="208"/>
      <c r="O74" s="209">
        <v>2900</v>
      </c>
      <c r="P74" s="208" t="s">
        <v>1582</v>
      </c>
      <c r="Q74" s="210">
        <v>252390</v>
      </c>
      <c r="R74" s="215"/>
      <c r="S74" s="216"/>
      <c r="T74" s="215"/>
      <c r="U74" s="238"/>
      <c r="V74" s="213" t="s">
        <v>995</v>
      </c>
      <c r="W74" s="213" t="s">
        <v>963</v>
      </c>
      <c r="X74" s="213"/>
      <c r="Y74" s="213"/>
      <c r="Z74" s="218" t="s">
        <v>1582</v>
      </c>
    </row>
    <row r="75" spans="1:26" s="204" customFormat="1" ht="19.5" customHeight="1">
      <c r="A75" s="208">
        <v>24</v>
      </c>
      <c r="B75" s="208" t="s">
        <v>301</v>
      </c>
      <c r="C75" s="208" t="s">
        <v>302</v>
      </c>
      <c r="D75" s="208" t="s">
        <v>303</v>
      </c>
      <c r="E75" s="208" t="s">
        <v>304</v>
      </c>
      <c r="F75" s="208" t="s">
        <v>338</v>
      </c>
      <c r="G75" s="208"/>
      <c r="H75" s="208"/>
      <c r="I75" s="208"/>
      <c r="J75" s="209">
        <v>1986</v>
      </c>
      <c r="K75" s="209" t="s">
        <v>339</v>
      </c>
      <c r="L75" s="209" t="s">
        <v>340</v>
      </c>
      <c r="M75" s="208"/>
      <c r="N75" s="223" t="s">
        <v>358</v>
      </c>
      <c r="O75" s="209"/>
      <c r="P75" s="215"/>
      <c r="Q75" s="209"/>
      <c r="R75" s="215"/>
      <c r="S75" s="216"/>
      <c r="T75" s="215"/>
      <c r="U75" s="238"/>
      <c r="V75" s="213" t="s">
        <v>991</v>
      </c>
      <c r="W75" s="213" t="s">
        <v>957</v>
      </c>
      <c r="X75" s="213"/>
      <c r="Y75" s="213"/>
      <c r="Z75" s="218" t="s">
        <v>1582</v>
      </c>
    </row>
    <row r="76" spans="1:26" s="204" customFormat="1" ht="19.5" customHeight="1">
      <c r="A76" s="208">
        <v>25</v>
      </c>
      <c r="B76" s="208" t="s">
        <v>301</v>
      </c>
      <c r="C76" s="208" t="s">
        <v>305</v>
      </c>
      <c r="D76" s="208" t="s">
        <v>306</v>
      </c>
      <c r="E76" s="208" t="s">
        <v>307</v>
      </c>
      <c r="F76" s="208" t="s">
        <v>338</v>
      </c>
      <c r="G76" s="208"/>
      <c r="H76" s="208"/>
      <c r="I76" s="208"/>
      <c r="J76" s="209">
        <v>1969</v>
      </c>
      <c r="K76" s="209" t="s">
        <v>341</v>
      </c>
      <c r="L76" s="209" t="s">
        <v>342</v>
      </c>
      <c r="M76" s="208"/>
      <c r="N76" s="208" t="s">
        <v>359</v>
      </c>
      <c r="O76" s="209"/>
      <c r="P76" s="215"/>
      <c r="Q76" s="209"/>
      <c r="R76" s="215"/>
      <c r="S76" s="216"/>
      <c r="T76" s="215"/>
      <c r="U76" s="238"/>
      <c r="V76" s="213" t="s">
        <v>535</v>
      </c>
      <c r="W76" s="213" t="s">
        <v>932</v>
      </c>
      <c r="X76" s="213"/>
      <c r="Y76" s="213"/>
      <c r="Z76" s="218" t="s">
        <v>1582</v>
      </c>
    </row>
    <row r="77" spans="1:26" s="204" customFormat="1" ht="19.5" customHeight="1">
      <c r="A77" s="208">
        <v>26</v>
      </c>
      <c r="B77" s="208" t="s">
        <v>308</v>
      </c>
      <c r="C77" s="208" t="s">
        <v>309</v>
      </c>
      <c r="D77" s="208">
        <v>844</v>
      </c>
      <c r="E77" s="208" t="s">
        <v>310</v>
      </c>
      <c r="F77" s="208" t="s">
        <v>338</v>
      </c>
      <c r="G77" s="208"/>
      <c r="H77" s="208"/>
      <c r="I77" s="208"/>
      <c r="J77" s="209">
        <v>1996</v>
      </c>
      <c r="K77" s="209" t="s">
        <v>343</v>
      </c>
      <c r="L77" s="209" t="s">
        <v>344</v>
      </c>
      <c r="M77" s="208"/>
      <c r="N77" s="208" t="s">
        <v>358</v>
      </c>
      <c r="O77" s="209"/>
      <c r="P77" s="215"/>
      <c r="Q77" s="209"/>
      <c r="R77" s="215"/>
      <c r="S77" s="216"/>
      <c r="T77" s="215"/>
      <c r="U77" s="238"/>
      <c r="V77" s="213" t="s">
        <v>990</v>
      </c>
      <c r="W77" s="213" t="s">
        <v>956</v>
      </c>
      <c r="X77" s="213"/>
      <c r="Y77" s="213"/>
      <c r="Z77" s="218" t="s">
        <v>1582</v>
      </c>
    </row>
    <row r="78" spans="1:26" s="204" customFormat="1" ht="19.5" customHeight="1">
      <c r="A78" s="208">
        <v>27</v>
      </c>
      <c r="B78" s="208" t="s">
        <v>311</v>
      </c>
      <c r="C78" s="208" t="s">
        <v>312</v>
      </c>
      <c r="D78" s="208">
        <v>73081800</v>
      </c>
      <c r="E78" s="208" t="s">
        <v>313</v>
      </c>
      <c r="F78" s="208" t="s">
        <v>338</v>
      </c>
      <c r="G78" s="208"/>
      <c r="H78" s="208"/>
      <c r="I78" s="208"/>
      <c r="J78" s="209">
        <v>2008</v>
      </c>
      <c r="K78" s="209" t="s">
        <v>345</v>
      </c>
      <c r="L78" s="209" t="s">
        <v>340</v>
      </c>
      <c r="M78" s="208"/>
      <c r="N78" s="208" t="s">
        <v>358</v>
      </c>
      <c r="O78" s="209"/>
      <c r="P78" s="215"/>
      <c r="Q78" s="209"/>
      <c r="R78" s="215"/>
      <c r="S78" s="216"/>
      <c r="T78" s="215"/>
      <c r="U78" s="238"/>
      <c r="V78" s="213" t="s">
        <v>996</v>
      </c>
      <c r="W78" s="213" t="s">
        <v>964</v>
      </c>
      <c r="X78" s="213"/>
      <c r="Y78" s="213"/>
      <c r="Z78" s="218" t="s">
        <v>1582</v>
      </c>
    </row>
    <row r="79" spans="1:26" s="204" customFormat="1" ht="19.5" customHeight="1">
      <c r="A79" s="208">
        <v>28</v>
      </c>
      <c r="B79" s="208" t="s">
        <v>314</v>
      </c>
      <c r="C79" s="208" t="s">
        <v>315</v>
      </c>
      <c r="D79" s="208" t="s">
        <v>316</v>
      </c>
      <c r="E79" s="208" t="s">
        <v>317</v>
      </c>
      <c r="F79" s="208" t="s">
        <v>338</v>
      </c>
      <c r="G79" s="208"/>
      <c r="H79" s="208"/>
      <c r="I79" s="208"/>
      <c r="J79" s="209">
        <v>2008</v>
      </c>
      <c r="K79" s="209" t="s">
        <v>346</v>
      </c>
      <c r="L79" s="209" t="s">
        <v>347</v>
      </c>
      <c r="M79" s="208"/>
      <c r="N79" s="208" t="s">
        <v>360</v>
      </c>
      <c r="O79" s="209"/>
      <c r="P79" s="215"/>
      <c r="Q79" s="209"/>
      <c r="R79" s="215"/>
      <c r="S79" s="216"/>
      <c r="T79" s="215"/>
      <c r="U79" s="238"/>
      <c r="V79" s="213" t="s">
        <v>997</v>
      </c>
      <c r="W79" s="213" t="s">
        <v>943</v>
      </c>
      <c r="X79" s="213"/>
      <c r="Y79" s="213"/>
      <c r="Z79" s="218" t="s">
        <v>1582</v>
      </c>
    </row>
    <row r="80" spans="1:26" s="204" customFormat="1" ht="19.5" customHeight="1">
      <c r="A80" s="208">
        <v>29</v>
      </c>
      <c r="B80" s="208" t="s">
        <v>318</v>
      </c>
      <c r="C80" s="208" t="s">
        <v>319</v>
      </c>
      <c r="D80" s="208" t="s">
        <v>320</v>
      </c>
      <c r="E80" s="208" t="s">
        <v>321</v>
      </c>
      <c r="F80" s="208" t="s">
        <v>338</v>
      </c>
      <c r="G80" s="208"/>
      <c r="H80" s="208"/>
      <c r="I80" s="208"/>
      <c r="J80" s="209">
        <v>2001</v>
      </c>
      <c r="K80" s="209" t="s">
        <v>348</v>
      </c>
      <c r="L80" s="209" t="s">
        <v>349</v>
      </c>
      <c r="M80" s="208"/>
      <c r="N80" s="208" t="s">
        <v>361</v>
      </c>
      <c r="O80" s="209"/>
      <c r="P80" s="215"/>
      <c r="Q80" s="209"/>
      <c r="R80" s="215"/>
      <c r="S80" s="216"/>
      <c r="T80" s="215"/>
      <c r="U80" s="238"/>
      <c r="V80" s="213" t="s">
        <v>990</v>
      </c>
      <c r="W80" s="213" t="s">
        <v>956</v>
      </c>
      <c r="X80" s="213"/>
      <c r="Y80" s="213"/>
      <c r="Z80" s="218" t="s">
        <v>1582</v>
      </c>
    </row>
    <row r="81" spans="1:26" s="204" customFormat="1" ht="19.5" customHeight="1">
      <c r="A81" s="208">
        <v>30</v>
      </c>
      <c r="B81" s="208" t="s">
        <v>322</v>
      </c>
      <c r="C81" s="208" t="s">
        <v>323</v>
      </c>
      <c r="D81" s="208" t="s">
        <v>324</v>
      </c>
      <c r="E81" s="208" t="s">
        <v>325</v>
      </c>
      <c r="F81" s="208" t="s">
        <v>338</v>
      </c>
      <c r="G81" s="208"/>
      <c r="H81" s="208"/>
      <c r="I81" s="208"/>
      <c r="J81" s="209">
        <v>2008</v>
      </c>
      <c r="K81" s="209" t="s">
        <v>350</v>
      </c>
      <c r="L81" s="209" t="s">
        <v>1689</v>
      </c>
      <c r="M81" s="208"/>
      <c r="N81" s="208" t="s">
        <v>362</v>
      </c>
      <c r="O81" s="209"/>
      <c r="P81" s="215"/>
      <c r="Q81" s="209"/>
      <c r="R81" s="215"/>
      <c r="S81" s="216"/>
      <c r="T81" s="215"/>
      <c r="U81" s="238"/>
      <c r="V81" s="213" t="s">
        <v>295</v>
      </c>
      <c r="W81" s="213" t="s">
        <v>960</v>
      </c>
      <c r="X81" s="213"/>
      <c r="Y81" s="213"/>
      <c r="Z81" s="218" t="s">
        <v>1582</v>
      </c>
    </row>
    <row r="82" spans="1:26" s="204" customFormat="1" ht="19.5" customHeight="1">
      <c r="A82" s="208">
        <v>31</v>
      </c>
      <c r="B82" s="208" t="s">
        <v>308</v>
      </c>
      <c r="C82" s="208" t="s">
        <v>309</v>
      </c>
      <c r="D82" s="208">
        <v>886</v>
      </c>
      <c r="E82" s="208" t="s">
        <v>326</v>
      </c>
      <c r="F82" s="208" t="s">
        <v>338</v>
      </c>
      <c r="G82" s="208"/>
      <c r="H82" s="208"/>
      <c r="I82" s="208"/>
      <c r="J82" s="209">
        <v>1996</v>
      </c>
      <c r="K82" s="209" t="s">
        <v>351</v>
      </c>
      <c r="L82" s="209" t="s">
        <v>352</v>
      </c>
      <c r="M82" s="208"/>
      <c r="N82" s="208" t="s">
        <v>363</v>
      </c>
      <c r="O82" s="209"/>
      <c r="P82" s="215"/>
      <c r="Q82" s="209"/>
      <c r="R82" s="215"/>
      <c r="S82" s="216"/>
      <c r="T82" s="215"/>
      <c r="U82" s="238"/>
      <c r="V82" s="213" t="s">
        <v>365</v>
      </c>
      <c r="W82" s="213" t="s">
        <v>965</v>
      </c>
      <c r="X82" s="213"/>
      <c r="Y82" s="213"/>
      <c r="Z82" s="218" t="s">
        <v>1582</v>
      </c>
    </row>
    <row r="83" spans="1:26" s="204" customFormat="1" ht="19.5" customHeight="1">
      <c r="A83" s="208">
        <v>32</v>
      </c>
      <c r="B83" s="208" t="s">
        <v>322</v>
      </c>
      <c r="C83" s="208" t="s">
        <v>323</v>
      </c>
      <c r="D83" s="208" t="s">
        <v>327</v>
      </c>
      <c r="E83" s="208" t="s">
        <v>328</v>
      </c>
      <c r="F83" s="208" t="s">
        <v>338</v>
      </c>
      <c r="G83" s="208"/>
      <c r="H83" s="208"/>
      <c r="I83" s="208"/>
      <c r="J83" s="209">
        <v>2008</v>
      </c>
      <c r="K83" s="209" t="s">
        <v>353</v>
      </c>
      <c r="L83" s="209" t="s">
        <v>1689</v>
      </c>
      <c r="M83" s="208"/>
      <c r="N83" s="208" t="s">
        <v>362</v>
      </c>
      <c r="O83" s="209"/>
      <c r="P83" s="215"/>
      <c r="Q83" s="209"/>
      <c r="R83" s="215"/>
      <c r="S83" s="216"/>
      <c r="T83" s="215"/>
      <c r="U83" s="238"/>
      <c r="V83" s="213" t="s">
        <v>365</v>
      </c>
      <c r="W83" s="213" t="s">
        <v>965</v>
      </c>
      <c r="X83" s="213"/>
      <c r="Y83" s="213"/>
      <c r="Z83" s="218" t="s">
        <v>1582</v>
      </c>
    </row>
    <row r="84" spans="1:26" s="204" customFormat="1" ht="19.5" customHeight="1">
      <c r="A84" s="208">
        <v>33</v>
      </c>
      <c r="B84" s="208" t="s">
        <v>314</v>
      </c>
      <c r="C84" s="208" t="s">
        <v>315</v>
      </c>
      <c r="D84" s="208" t="s">
        <v>329</v>
      </c>
      <c r="E84" s="208" t="s">
        <v>330</v>
      </c>
      <c r="F84" s="208" t="s">
        <v>338</v>
      </c>
      <c r="G84" s="208"/>
      <c r="H84" s="208"/>
      <c r="I84" s="208"/>
      <c r="J84" s="209">
        <v>2008</v>
      </c>
      <c r="K84" s="209" t="s">
        <v>354</v>
      </c>
      <c r="L84" s="209" t="s">
        <v>340</v>
      </c>
      <c r="M84" s="208"/>
      <c r="N84" s="208" t="s">
        <v>360</v>
      </c>
      <c r="O84" s="209"/>
      <c r="P84" s="215"/>
      <c r="Q84" s="209"/>
      <c r="R84" s="215"/>
      <c r="S84" s="216"/>
      <c r="T84" s="215"/>
      <c r="U84" s="238"/>
      <c r="V84" s="213" t="s">
        <v>365</v>
      </c>
      <c r="W84" s="213" t="s">
        <v>965</v>
      </c>
      <c r="X84" s="213"/>
      <c r="Y84" s="213"/>
      <c r="Z84" s="218" t="s">
        <v>1582</v>
      </c>
    </row>
    <row r="85" spans="1:26" s="204" customFormat="1" ht="19.5" customHeight="1">
      <c r="A85" s="208">
        <v>34</v>
      </c>
      <c r="B85" s="208" t="s">
        <v>331</v>
      </c>
      <c r="C85" s="208" t="s">
        <v>332</v>
      </c>
      <c r="D85" s="208" t="s">
        <v>333</v>
      </c>
      <c r="E85" s="208" t="s">
        <v>334</v>
      </c>
      <c r="F85" s="208" t="s">
        <v>338</v>
      </c>
      <c r="G85" s="208"/>
      <c r="H85" s="208"/>
      <c r="I85" s="208"/>
      <c r="J85" s="209">
        <v>2009</v>
      </c>
      <c r="K85" s="209" t="s">
        <v>355</v>
      </c>
      <c r="L85" s="209" t="s">
        <v>1689</v>
      </c>
      <c r="M85" s="208"/>
      <c r="N85" s="208" t="s">
        <v>364</v>
      </c>
      <c r="O85" s="209"/>
      <c r="P85" s="215"/>
      <c r="Q85" s="209"/>
      <c r="R85" s="215"/>
      <c r="S85" s="216"/>
      <c r="T85" s="215"/>
      <c r="U85" s="238"/>
      <c r="V85" s="213" t="s">
        <v>365</v>
      </c>
      <c r="W85" s="213" t="s">
        <v>965</v>
      </c>
      <c r="X85" s="213"/>
      <c r="Y85" s="213"/>
      <c r="Z85" s="218" t="s">
        <v>1582</v>
      </c>
    </row>
    <row r="86" spans="1:26" s="204" customFormat="1" ht="19.5" customHeight="1">
      <c r="A86" s="208">
        <v>35</v>
      </c>
      <c r="B86" s="208" t="s">
        <v>335</v>
      </c>
      <c r="C86" s="208" t="s">
        <v>336</v>
      </c>
      <c r="D86" s="208">
        <v>629100860</v>
      </c>
      <c r="E86" s="208" t="s">
        <v>337</v>
      </c>
      <c r="F86" s="208" t="s">
        <v>338</v>
      </c>
      <c r="G86" s="208"/>
      <c r="H86" s="208"/>
      <c r="I86" s="208"/>
      <c r="J86" s="209">
        <v>2010</v>
      </c>
      <c r="K86" s="209" t="s">
        <v>356</v>
      </c>
      <c r="L86" s="209" t="s">
        <v>357</v>
      </c>
      <c r="M86" s="208"/>
      <c r="N86" s="208" t="s">
        <v>360</v>
      </c>
      <c r="O86" s="209"/>
      <c r="P86" s="215"/>
      <c r="Q86" s="209"/>
      <c r="R86" s="215"/>
      <c r="S86" s="216"/>
      <c r="T86" s="215"/>
      <c r="U86" s="238"/>
      <c r="V86" s="213" t="s">
        <v>300</v>
      </c>
      <c r="W86" s="213" t="s">
        <v>966</v>
      </c>
      <c r="X86" s="213"/>
      <c r="Y86" s="213"/>
      <c r="Z86" s="218" t="s">
        <v>1582</v>
      </c>
    </row>
    <row r="87" spans="1:26" ht="19.5" customHeight="1">
      <c r="A87" s="318" t="s">
        <v>32</v>
      </c>
      <c r="B87" s="318"/>
      <c r="C87" s="318"/>
      <c r="D87" s="318"/>
      <c r="E87" s="318"/>
      <c r="F87" s="318"/>
      <c r="G87" s="318"/>
      <c r="H87" s="318"/>
      <c r="I87" s="318"/>
      <c r="J87" s="318"/>
      <c r="K87" s="318"/>
      <c r="L87" s="318"/>
      <c r="M87" s="318"/>
      <c r="N87" s="318"/>
      <c r="O87" s="318"/>
      <c r="P87" s="318"/>
      <c r="Q87" s="318"/>
      <c r="R87" s="318"/>
      <c r="S87" s="318"/>
      <c r="T87" s="318"/>
      <c r="U87" s="318"/>
      <c r="V87" s="318"/>
      <c r="W87" s="318"/>
      <c r="X87" s="318"/>
      <c r="Y87" s="318"/>
      <c r="Z87" s="318"/>
    </row>
    <row r="88" spans="1:26" s="204" customFormat="1" ht="19.5" customHeight="1">
      <c r="A88" s="223">
        <v>1</v>
      </c>
      <c r="B88" s="223" t="s">
        <v>624</v>
      </c>
      <c r="C88" s="223" t="s">
        <v>188</v>
      </c>
      <c r="D88" s="223" t="s">
        <v>189</v>
      </c>
      <c r="E88" s="223" t="s">
        <v>190</v>
      </c>
      <c r="F88" s="223" t="s">
        <v>1580</v>
      </c>
      <c r="G88" s="223"/>
      <c r="H88" s="223"/>
      <c r="I88" s="223">
        <v>1199</v>
      </c>
      <c r="J88" s="239">
        <v>2004</v>
      </c>
      <c r="K88" s="240" t="s">
        <v>194</v>
      </c>
      <c r="L88" s="241" t="s">
        <v>196</v>
      </c>
      <c r="M88" s="223">
        <v>5</v>
      </c>
      <c r="N88" s="223"/>
      <c r="O88" s="239">
        <v>1430</v>
      </c>
      <c r="P88" s="242" t="s">
        <v>1694</v>
      </c>
      <c r="Q88" s="220">
        <v>138165</v>
      </c>
      <c r="R88" s="242" t="s">
        <v>1659</v>
      </c>
      <c r="S88" s="243">
        <v>11000</v>
      </c>
      <c r="T88" s="242"/>
      <c r="U88" s="244"/>
      <c r="V88" s="245" t="s">
        <v>998</v>
      </c>
      <c r="W88" s="245" t="s">
        <v>967</v>
      </c>
      <c r="X88" s="245" t="s">
        <v>998</v>
      </c>
      <c r="Y88" s="245" t="s">
        <v>967</v>
      </c>
      <c r="Z88" s="246" t="s">
        <v>1582</v>
      </c>
    </row>
    <row r="89" spans="1:26" s="204" customFormat="1" ht="28.5" customHeight="1">
      <c r="A89" s="232">
        <v>2</v>
      </c>
      <c r="B89" s="232" t="s">
        <v>624</v>
      </c>
      <c r="C89" s="232" t="s">
        <v>188</v>
      </c>
      <c r="D89" s="232" t="s">
        <v>191</v>
      </c>
      <c r="E89" s="232" t="s">
        <v>192</v>
      </c>
      <c r="F89" s="232" t="s">
        <v>1580</v>
      </c>
      <c r="G89" s="232"/>
      <c r="H89" s="232"/>
      <c r="I89" s="232">
        <v>1199</v>
      </c>
      <c r="J89" s="233">
        <v>2004</v>
      </c>
      <c r="K89" s="247" t="s">
        <v>195</v>
      </c>
      <c r="L89" s="248" t="s">
        <v>283</v>
      </c>
      <c r="M89" s="232">
        <v>5</v>
      </c>
      <c r="N89" s="232"/>
      <c r="O89" s="233">
        <v>1430</v>
      </c>
      <c r="P89" s="249" t="s">
        <v>1694</v>
      </c>
      <c r="Q89" s="250">
        <v>104150</v>
      </c>
      <c r="R89" s="249" t="s">
        <v>193</v>
      </c>
      <c r="S89" s="251">
        <v>11800</v>
      </c>
      <c r="T89" s="249"/>
      <c r="U89" s="252"/>
      <c r="V89" s="253" t="s">
        <v>999</v>
      </c>
      <c r="W89" s="253" t="s">
        <v>968</v>
      </c>
      <c r="X89" s="253" t="s">
        <v>999</v>
      </c>
      <c r="Y89" s="253" t="s">
        <v>968</v>
      </c>
      <c r="Z89" s="235" t="s">
        <v>1582</v>
      </c>
    </row>
    <row r="90" spans="1:26" ht="19.5" customHeight="1">
      <c r="A90" s="318" t="s">
        <v>28</v>
      </c>
      <c r="B90" s="318"/>
      <c r="C90" s="318"/>
      <c r="D90" s="318"/>
      <c r="E90" s="318"/>
      <c r="F90" s="318"/>
      <c r="G90" s="318"/>
      <c r="H90" s="318"/>
      <c r="I90" s="318"/>
      <c r="J90" s="318"/>
      <c r="K90" s="318"/>
      <c r="L90" s="318"/>
      <c r="M90" s="318"/>
      <c r="N90" s="318"/>
      <c r="O90" s="318"/>
      <c r="P90" s="318"/>
      <c r="Q90" s="318"/>
      <c r="R90" s="318"/>
      <c r="S90" s="318"/>
      <c r="T90" s="318"/>
      <c r="U90" s="318"/>
      <c r="V90" s="318"/>
      <c r="W90" s="318"/>
      <c r="X90" s="318"/>
      <c r="Y90" s="318"/>
      <c r="Z90" s="318"/>
    </row>
    <row r="91" spans="1:26" s="204" customFormat="1" ht="19.5" customHeight="1">
      <c r="A91" s="208">
        <v>1</v>
      </c>
      <c r="B91" s="208" t="s">
        <v>443</v>
      </c>
      <c r="C91" s="208" t="s">
        <v>1330</v>
      </c>
      <c r="D91" s="208" t="s">
        <v>1325</v>
      </c>
      <c r="E91" s="208" t="s">
        <v>1337</v>
      </c>
      <c r="F91" s="208" t="s">
        <v>1580</v>
      </c>
      <c r="G91" s="208"/>
      <c r="H91" s="208"/>
      <c r="I91" s="208">
        <v>999</v>
      </c>
      <c r="J91" s="209">
        <v>2000</v>
      </c>
      <c r="K91" s="254" t="s">
        <v>1338</v>
      </c>
      <c r="L91" s="208"/>
      <c r="M91" s="208">
        <v>5</v>
      </c>
      <c r="N91" s="208"/>
      <c r="O91" s="209">
        <v>1200</v>
      </c>
      <c r="P91" s="215" t="s">
        <v>1582</v>
      </c>
      <c r="Q91" s="210">
        <v>162619</v>
      </c>
      <c r="R91" s="215"/>
      <c r="S91" s="216"/>
      <c r="T91" s="215"/>
      <c r="U91" s="238"/>
      <c r="V91" s="255" t="s">
        <v>1343</v>
      </c>
      <c r="W91" s="255" t="s">
        <v>969</v>
      </c>
      <c r="X91" s="255"/>
      <c r="Y91" s="255"/>
      <c r="Z91" s="218" t="s">
        <v>1582</v>
      </c>
    </row>
    <row r="92" spans="1:26" s="204" customFormat="1" ht="19.5" customHeight="1">
      <c r="A92" s="208">
        <v>2</v>
      </c>
      <c r="B92" s="208" t="s">
        <v>523</v>
      </c>
      <c r="C92" s="208" t="s">
        <v>1326</v>
      </c>
      <c r="D92" s="208">
        <v>68218</v>
      </c>
      <c r="E92" s="208" t="s">
        <v>1327</v>
      </c>
      <c r="F92" s="208" t="s">
        <v>1331</v>
      </c>
      <c r="G92" s="208"/>
      <c r="H92" s="208"/>
      <c r="I92" s="208">
        <v>2502</v>
      </c>
      <c r="J92" s="209">
        <v>1992</v>
      </c>
      <c r="K92" s="254" t="s">
        <v>1339</v>
      </c>
      <c r="L92" s="208"/>
      <c r="M92" s="208">
        <v>1</v>
      </c>
      <c r="N92" s="208">
        <v>7500</v>
      </c>
      <c r="O92" s="209">
        <v>3300</v>
      </c>
      <c r="P92" s="215" t="s">
        <v>1694</v>
      </c>
      <c r="Q92" s="210">
        <v>2593</v>
      </c>
      <c r="R92" s="215"/>
      <c r="S92" s="215"/>
      <c r="T92" s="215"/>
      <c r="U92" s="238"/>
      <c r="V92" s="255" t="s">
        <v>535</v>
      </c>
      <c r="W92" s="255" t="s">
        <v>932</v>
      </c>
      <c r="X92" s="226"/>
      <c r="Y92" s="226"/>
      <c r="Z92" s="218" t="s">
        <v>1582</v>
      </c>
    </row>
    <row r="93" spans="1:26" s="204" customFormat="1" ht="19.5" customHeight="1">
      <c r="A93" s="208">
        <v>3</v>
      </c>
      <c r="B93" s="208" t="s">
        <v>1332</v>
      </c>
      <c r="C93" s="208">
        <v>5320</v>
      </c>
      <c r="D93" s="208">
        <v>284</v>
      </c>
      <c r="E93" s="208" t="s">
        <v>1336</v>
      </c>
      <c r="F93" s="208" t="s">
        <v>1331</v>
      </c>
      <c r="G93" s="208"/>
      <c r="H93" s="208"/>
      <c r="I93" s="208">
        <v>1</v>
      </c>
      <c r="J93" s="209">
        <v>1996</v>
      </c>
      <c r="K93" s="254" t="s">
        <v>1340</v>
      </c>
      <c r="L93" s="208"/>
      <c r="M93" s="208">
        <v>1</v>
      </c>
      <c r="N93" s="208">
        <v>8150</v>
      </c>
      <c r="O93" s="209">
        <v>5200</v>
      </c>
      <c r="P93" s="215" t="s">
        <v>1694</v>
      </c>
      <c r="Q93" s="210">
        <v>2398</v>
      </c>
      <c r="R93" s="215"/>
      <c r="S93" s="215"/>
      <c r="T93" s="215"/>
      <c r="U93" s="238"/>
      <c r="V93" s="255" t="s">
        <v>1344</v>
      </c>
      <c r="W93" s="255" t="s">
        <v>970</v>
      </c>
      <c r="X93" s="226"/>
      <c r="Y93" s="226"/>
      <c r="Z93" s="218" t="s">
        <v>1582</v>
      </c>
    </row>
    <row r="94" spans="1:26" s="204" customFormat="1" ht="29.25" customHeight="1">
      <c r="A94" s="208">
        <v>4</v>
      </c>
      <c r="B94" s="208" t="s">
        <v>1334</v>
      </c>
      <c r="C94" s="208" t="s">
        <v>1335</v>
      </c>
      <c r="D94" s="208" t="s">
        <v>1328</v>
      </c>
      <c r="E94" s="208" t="s">
        <v>1329</v>
      </c>
      <c r="F94" s="208" t="s">
        <v>1333</v>
      </c>
      <c r="G94" s="208"/>
      <c r="H94" s="208"/>
      <c r="I94" s="208" t="s">
        <v>1341</v>
      </c>
      <c r="J94" s="209">
        <v>1990</v>
      </c>
      <c r="K94" s="254" t="s">
        <v>1342</v>
      </c>
      <c r="L94" s="208"/>
      <c r="M94" s="208"/>
      <c r="N94" s="208" t="s">
        <v>1341</v>
      </c>
      <c r="O94" s="209">
        <v>4950</v>
      </c>
      <c r="P94" s="215" t="s">
        <v>1694</v>
      </c>
      <c r="Q94" s="209"/>
      <c r="R94" s="215"/>
      <c r="S94" s="215"/>
      <c r="T94" s="215"/>
      <c r="U94" s="238"/>
      <c r="V94" s="255" t="s">
        <v>535</v>
      </c>
      <c r="W94" s="255" t="s">
        <v>932</v>
      </c>
      <c r="X94" s="226"/>
      <c r="Y94" s="226"/>
      <c r="Z94" s="218" t="s">
        <v>1582</v>
      </c>
    </row>
    <row r="95" spans="1:26" ht="19.5" customHeight="1">
      <c r="A95" s="315" t="s">
        <v>1960</v>
      </c>
      <c r="B95" s="316"/>
      <c r="C95" s="316"/>
      <c r="D95" s="316"/>
      <c r="E95" s="316"/>
      <c r="F95" s="316"/>
      <c r="G95" s="316"/>
      <c r="H95" s="316"/>
      <c r="I95" s="316"/>
      <c r="J95" s="316"/>
      <c r="K95" s="316"/>
      <c r="L95" s="316"/>
      <c r="M95" s="316"/>
      <c r="N95" s="316"/>
      <c r="O95" s="316"/>
      <c r="P95" s="316"/>
      <c r="Q95" s="316"/>
      <c r="R95" s="316"/>
      <c r="S95" s="316"/>
      <c r="T95" s="316"/>
      <c r="U95" s="316"/>
      <c r="V95" s="316"/>
      <c r="W95" s="316"/>
      <c r="X95" s="316"/>
      <c r="Y95" s="316"/>
      <c r="Z95" s="317"/>
    </row>
    <row r="96" spans="1:26" s="204" customFormat="1" ht="19.5" customHeight="1">
      <c r="A96" s="208">
        <v>1</v>
      </c>
      <c r="B96" s="208" t="s">
        <v>443</v>
      </c>
      <c r="C96" s="208" t="s">
        <v>214</v>
      </c>
      <c r="D96" s="208">
        <v>23067</v>
      </c>
      <c r="E96" s="208" t="s">
        <v>1360</v>
      </c>
      <c r="F96" s="208" t="s">
        <v>1580</v>
      </c>
      <c r="G96" s="208"/>
      <c r="H96" s="208"/>
      <c r="I96" s="208">
        <v>1.4</v>
      </c>
      <c r="J96" s="209">
        <v>1998</v>
      </c>
      <c r="K96" s="208"/>
      <c r="L96" s="208"/>
      <c r="M96" s="208">
        <v>5</v>
      </c>
      <c r="N96" s="208"/>
      <c r="O96" s="215"/>
      <c r="P96" s="215"/>
      <c r="Q96" s="215"/>
      <c r="R96" s="215"/>
      <c r="S96" s="215"/>
      <c r="T96" s="215"/>
      <c r="U96" s="215"/>
      <c r="V96" s="205" t="s">
        <v>803</v>
      </c>
      <c r="W96" s="205" t="s">
        <v>971</v>
      </c>
      <c r="X96" s="237"/>
      <c r="Y96" s="237"/>
      <c r="Z96" s="218" t="s">
        <v>1582</v>
      </c>
    </row>
    <row r="97" spans="1:26" s="204" customFormat="1" ht="19.5" customHeight="1">
      <c r="A97" s="208">
        <v>2</v>
      </c>
      <c r="B97" s="208" t="s">
        <v>624</v>
      </c>
      <c r="C97" s="208" t="s">
        <v>188</v>
      </c>
      <c r="D97" s="208">
        <v>876039654</v>
      </c>
      <c r="E97" s="208" t="s">
        <v>1361</v>
      </c>
      <c r="F97" s="208" t="s">
        <v>1580</v>
      </c>
      <c r="G97" s="208"/>
      <c r="H97" s="208"/>
      <c r="I97" s="208">
        <v>1</v>
      </c>
      <c r="J97" s="209">
        <v>2007</v>
      </c>
      <c r="K97" s="208"/>
      <c r="L97" s="208"/>
      <c r="M97" s="208">
        <v>5</v>
      </c>
      <c r="N97" s="208"/>
      <c r="O97" s="215"/>
      <c r="P97" s="215"/>
      <c r="Q97" s="215"/>
      <c r="R97" s="215"/>
      <c r="S97" s="216">
        <v>18500</v>
      </c>
      <c r="T97" s="215"/>
      <c r="U97" s="215"/>
      <c r="V97" s="205" t="s">
        <v>804</v>
      </c>
      <c r="W97" s="205" t="s">
        <v>972</v>
      </c>
      <c r="X97" s="205" t="s">
        <v>804</v>
      </c>
      <c r="Y97" s="205" t="s">
        <v>972</v>
      </c>
      <c r="Z97" s="218" t="s">
        <v>1582</v>
      </c>
    </row>
    <row r="98" spans="1:26" s="204" customFormat="1" ht="19.5" customHeight="1">
      <c r="A98" s="208">
        <v>3</v>
      </c>
      <c r="B98" s="208" t="s">
        <v>523</v>
      </c>
      <c r="C98" s="208" t="s">
        <v>1362</v>
      </c>
      <c r="D98" s="208">
        <v>192446</v>
      </c>
      <c r="E98" s="208" t="s">
        <v>802</v>
      </c>
      <c r="F98" s="208" t="s">
        <v>1331</v>
      </c>
      <c r="G98" s="208"/>
      <c r="H98" s="208"/>
      <c r="I98" s="208"/>
      <c r="J98" s="209">
        <v>1974</v>
      </c>
      <c r="K98" s="208"/>
      <c r="L98" s="208"/>
      <c r="M98" s="208">
        <v>1</v>
      </c>
      <c r="N98" s="208"/>
      <c r="O98" s="215"/>
      <c r="P98" s="215"/>
      <c r="Q98" s="215"/>
      <c r="R98" s="215"/>
      <c r="S98" s="215"/>
      <c r="T98" s="215"/>
      <c r="U98" s="215"/>
      <c r="V98" s="205" t="s">
        <v>535</v>
      </c>
      <c r="W98" s="205" t="s">
        <v>932</v>
      </c>
      <c r="X98" s="237"/>
      <c r="Y98" s="237"/>
      <c r="Z98" s="218" t="s">
        <v>1582</v>
      </c>
    </row>
    <row r="99" spans="1:26" s="204" customFormat="1" ht="19.5" customHeight="1">
      <c r="A99" s="208">
        <v>4</v>
      </c>
      <c r="B99" s="208" t="s">
        <v>1365</v>
      </c>
      <c r="C99" s="208">
        <v>3512</v>
      </c>
      <c r="D99" s="208">
        <v>112605</v>
      </c>
      <c r="E99" s="208" t="s">
        <v>801</v>
      </c>
      <c r="F99" s="208" t="s">
        <v>1331</v>
      </c>
      <c r="G99" s="208"/>
      <c r="H99" s="208"/>
      <c r="I99" s="208"/>
      <c r="J99" s="209">
        <v>1997</v>
      </c>
      <c r="K99" s="208"/>
      <c r="L99" s="208"/>
      <c r="M99" s="208">
        <v>1</v>
      </c>
      <c r="N99" s="208"/>
      <c r="O99" s="215"/>
      <c r="P99" s="215"/>
      <c r="Q99" s="215"/>
      <c r="R99" s="215"/>
      <c r="S99" s="215"/>
      <c r="T99" s="215"/>
      <c r="U99" s="215"/>
      <c r="V99" s="205" t="s">
        <v>990</v>
      </c>
      <c r="W99" s="205" t="s">
        <v>956</v>
      </c>
      <c r="X99" s="237"/>
      <c r="Y99" s="237"/>
      <c r="Z99" s="218" t="s">
        <v>1582</v>
      </c>
    </row>
    <row r="100" spans="1:26" s="204" customFormat="1" ht="19.5" customHeight="1">
      <c r="A100" s="208">
        <v>5</v>
      </c>
      <c r="B100" s="208" t="s">
        <v>1364</v>
      </c>
      <c r="C100" s="208" t="s">
        <v>1468</v>
      </c>
      <c r="D100" s="208" t="s">
        <v>1468</v>
      </c>
      <c r="E100" s="208" t="s">
        <v>885</v>
      </c>
      <c r="F100" s="208" t="s">
        <v>1363</v>
      </c>
      <c r="G100" s="208"/>
      <c r="H100" s="208"/>
      <c r="I100" s="208"/>
      <c r="J100" s="209">
        <v>1996</v>
      </c>
      <c r="K100" s="208"/>
      <c r="L100" s="208"/>
      <c r="M100" s="208">
        <v>1</v>
      </c>
      <c r="N100" s="208"/>
      <c r="O100" s="215"/>
      <c r="P100" s="215"/>
      <c r="Q100" s="215"/>
      <c r="R100" s="215"/>
      <c r="S100" s="215"/>
      <c r="T100" s="215"/>
      <c r="U100" s="215"/>
      <c r="V100" s="205" t="s">
        <v>535</v>
      </c>
      <c r="W100" s="205" t="s">
        <v>932</v>
      </c>
      <c r="X100" s="237"/>
      <c r="Y100" s="237"/>
      <c r="Z100" s="218" t="s">
        <v>1582</v>
      </c>
    </row>
    <row r="101" spans="1:26" s="204" customFormat="1" ht="19.5" customHeight="1">
      <c r="A101" s="208">
        <v>6</v>
      </c>
      <c r="B101" s="208" t="s">
        <v>919</v>
      </c>
      <c r="C101" s="218" t="s">
        <v>920</v>
      </c>
      <c r="D101" s="208">
        <v>960218</v>
      </c>
      <c r="E101" s="208" t="s">
        <v>921</v>
      </c>
      <c r="F101" s="208" t="s">
        <v>338</v>
      </c>
      <c r="G101" s="208"/>
      <c r="H101" s="208"/>
      <c r="I101" s="208"/>
      <c r="J101" s="209"/>
      <c r="K101" s="208"/>
      <c r="L101" s="208"/>
      <c r="M101" s="208"/>
      <c r="N101" s="208"/>
      <c r="O101" s="215"/>
      <c r="P101" s="215"/>
      <c r="Q101" s="215"/>
      <c r="R101" s="215"/>
      <c r="S101" s="215"/>
      <c r="T101" s="215"/>
      <c r="U101" s="215"/>
      <c r="V101" s="205" t="s">
        <v>1003</v>
      </c>
      <c r="W101" s="205" t="s">
        <v>939</v>
      </c>
      <c r="X101" s="237"/>
      <c r="Y101" s="237"/>
      <c r="Z101" s="218" t="s">
        <v>1582</v>
      </c>
    </row>
    <row r="102" spans="1:26" ht="19.5" customHeight="1">
      <c r="A102" s="315" t="s">
        <v>29</v>
      </c>
      <c r="B102" s="316"/>
      <c r="C102" s="316"/>
      <c r="D102" s="316"/>
      <c r="E102" s="316"/>
      <c r="F102" s="316"/>
      <c r="G102" s="316"/>
      <c r="H102" s="316"/>
      <c r="I102" s="316"/>
      <c r="J102" s="316"/>
      <c r="K102" s="316"/>
      <c r="L102" s="316"/>
      <c r="M102" s="316"/>
      <c r="N102" s="316"/>
      <c r="O102" s="316"/>
      <c r="P102" s="316"/>
      <c r="Q102" s="316"/>
      <c r="R102" s="316"/>
      <c r="S102" s="316"/>
      <c r="T102" s="316"/>
      <c r="U102" s="316"/>
      <c r="V102" s="316"/>
      <c r="W102" s="316"/>
      <c r="X102" s="316"/>
      <c r="Y102" s="316"/>
      <c r="Z102" s="317"/>
    </row>
    <row r="103" spans="1:26" s="204" customFormat="1" ht="25.5" customHeight="1">
      <c r="A103" s="208">
        <v>1</v>
      </c>
      <c r="B103" s="208" t="s">
        <v>624</v>
      </c>
      <c r="C103" s="208" t="s">
        <v>188</v>
      </c>
      <c r="D103" s="208" t="s">
        <v>1397</v>
      </c>
      <c r="E103" s="208" t="s">
        <v>1400</v>
      </c>
      <c r="F103" s="208" t="s">
        <v>1580</v>
      </c>
      <c r="G103" s="208"/>
      <c r="H103" s="208"/>
      <c r="I103" s="208">
        <v>998</v>
      </c>
      <c r="J103" s="209">
        <v>2004</v>
      </c>
      <c r="K103" s="228" t="s">
        <v>1403</v>
      </c>
      <c r="L103" s="229" t="s">
        <v>1404</v>
      </c>
      <c r="M103" s="208">
        <v>5</v>
      </c>
      <c r="N103" s="208"/>
      <c r="O103" s="215"/>
      <c r="P103" s="215" t="s">
        <v>1694</v>
      </c>
      <c r="Q103" s="210">
        <v>210239</v>
      </c>
      <c r="R103" s="215" t="s">
        <v>1408</v>
      </c>
      <c r="S103" s="216">
        <v>11500</v>
      </c>
      <c r="T103" s="215" t="s">
        <v>1410</v>
      </c>
      <c r="U103" s="238">
        <v>1200</v>
      </c>
      <c r="V103" s="227" t="s">
        <v>980</v>
      </c>
      <c r="W103" s="227" t="s">
        <v>935</v>
      </c>
      <c r="X103" s="227" t="s">
        <v>980</v>
      </c>
      <c r="Y103" s="227" t="s">
        <v>935</v>
      </c>
      <c r="Z103" s="218" t="s">
        <v>1582</v>
      </c>
    </row>
    <row r="104" spans="1:26" s="204" customFormat="1" ht="26.25" customHeight="1">
      <c r="A104" s="208">
        <v>2</v>
      </c>
      <c r="B104" s="208" t="s">
        <v>523</v>
      </c>
      <c r="C104" s="208" t="s">
        <v>1398</v>
      </c>
      <c r="D104" s="208">
        <v>26504</v>
      </c>
      <c r="E104" s="208" t="s">
        <v>1401</v>
      </c>
      <c r="F104" s="208" t="s">
        <v>242</v>
      </c>
      <c r="G104" s="208"/>
      <c r="H104" s="208"/>
      <c r="I104" s="208">
        <v>2502</v>
      </c>
      <c r="J104" s="209">
        <v>1988</v>
      </c>
      <c r="K104" s="228" t="s">
        <v>1405</v>
      </c>
      <c r="L104" s="229" t="s">
        <v>1406</v>
      </c>
      <c r="M104" s="208">
        <v>2</v>
      </c>
      <c r="N104" s="208">
        <v>7500</v>
      </c>
      <c r="O104" s="209">
        <v>2920</v>
      </c>
      <c r="P104" s="215" t="s">
        <v>1582</v>
      </c>
      <c r="Q104" s="210">
        <v>3354</v>
      </c>
      <c r="R104" s="215" t="s">
        <v>1409</v>
      </c>
      <c r="S104" s="216"/>
      <c r="T104" s="215"/>
      <c r="U104" s="215"/>
      <c r="V104" s="227" t="s">
        <v>535</v>
      </c>
      <c r="W104" s="227" t="s">
        <v>932</v>
      </c>
      <c r="X104" s="227"/>
      <c r="Y104" s="227"/>
      <c r="Z104" s="218" t="s">
        <v>1582</v>
      </c>
    </row>
    <row r="105" spans="1:26" s="204" customFormat="1" ht="24.75" customHeight="1">
      <c r="A105" s="208">
        <v>3</v>
      </c>
      <c r="B105" s="208" t="s">
        <v>1820</v>
      </c>
      <c r="C105" s="208"/>
      <c r="D105" s="208" t="s">
        <v>1399</v>
      </c>
      <c r="E105" s="208" t="s">
        <v>1402</v>
      </c>
      <c r="F105" s="208" t="s">
        <v>230</v>
      </c>
      <c r="G105" s="208"/>
      <c r="H105" s="208"/>
      <c r="I105" s="208"/>
      <c r="J105" s="209">
        <v>2008</v>
      </c>
      <c r="K105" s="228" t="s">
        <v>1407</v>
      </c>
      <c r="L105" s="229" t="s">
        <v>1406</v>
      </c>
      <c r="M105" s="208"/>
      <c r="N105" s="208">
        <v>1800</v>
      </c>
      <c r="O105" s="209">
        <v>3500</v>
      </c>
      <c r="P105" s="215" t="s">
        <v>1582</v>
      </c>
      <c r="Q105" s="215"/>
      <c r="R105" s="215" t="s">
        <v>1409</v>
      </c>
      <c r="S105" s="224"/>
      <c r="T105" s="215"/>
      <c r="U105" s="215"/>
      <c r="V105" s="227" t="s">
        <v>1000</v>
      </c>
      <c r="W105" s="227" t="s">
        <v>973</v>
      </c>
      <c r="X105" s="237"/>
      <c r="Y105" s="237"/>
      <c r="Z105" s="218" t="s">
        <v>1582</v>
      </c>
    </row>
  </sheetData>
  <sheetProtection/>
  <mergeCells count="41">
    <mergeCell ref="K1:L1"/>
    <mergeCell ref="A2:Z2"/>
    <mergeCell ref="A3:A5"/>
    <mergeCell ref="B3:B5"/>
    <mergeCell ref="C3:C5"/>
    <mergeCell ref="D3:D5"/>
    <mergeCell ref="E3:E5"/>
    <mergeCell ref="F3:F5"/>
    <mergeCell ref="G3:H4"/>
    <mergeCell ref="I3:I5"/>
    <mergeCell ref="T3:U4"/>
    <mergeCell ref="V3:W4"/>
    <mergeCell ref="J3:J5"/>
    <mergeCell ref="K3:K5"/>
    <mergeCell ref="L3:L5"/>
    <mergeCell ref="M3:M5"/>
    <mergeCell ref="N3:N5"/>
    <mergeCell ref="O3:O5"/>
    <mergeCell ref="X3:Y4"/>
    <mergeCell ref="Z3:Z5"/>
    <mergeCell ref="A6:Z6"/>
    <mergeCell ref="A9:Z9"/>
    <mergeCell ref="A11:Z11"/>
    <mergeCell ref="A15:Z15"/>
    <mergeCell ref="P3:P5"/>
    <mergeCell ref="Q3:Q5"/>
    <mergeCell ref="R3:R5"/>
    <mergeCell ref="S3:S5"/>
    <mergeCell ref="A18:Z18"/>
    <mergeCell ref="A23:Z23"/>
    <mergeCell ref="A27:Z27"/>
    <mergeCell ref="A31:Z31"/>
    <mergeCell ref="A37:Z37"/>
    <mergeCell ref="A39:Z39"/>
    <mergeCell ref="A102:Z102"/>
    <mergeCell ref="A44:Z44"/>
    <mergeCell ref="A47:Z47"/>
    <mergeCell ref="A51:Z51"/>
    <mergeCell ref="A87:Z87"/>
    <mergeCell ref="A90:Z90"/>
    <mergeCell ref="A95:Z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view="pageBreakPreview" zoomScaleSheetLayoutView="100" zoomScalePageLayoutView="0" workbookViewId="0" topLeftCell="A1">
      <selection activeCell="B30" sqref="B30"/>
    </sheetView>
  </sheetViews>
  <sheetFormatPr defaultColWidth="9.140625" defaultRowHeight="12.75"/>
  <cols>
    <col min="1" max="1" width="4.140625" style="27" customWidth="1"/>
    <col min="2" max="2" width="65.7109375" style="0" customWidth="1"/>
    <col min="3" max="3" width="60.421875" style="0" customWidth="1"/>
  </cols>
  <sheetData>
    <row r="1" spans="1:3" ht="15" customHeight="1">
      <c r="A1" s="359" t="s">
        <v>917</v>
      </c>
      <c r="B1" s="359"/>
      <c r="C1" s="33"/>
    </row>
    <row r="2" spans="1:4" ht="69" customHeight="1">
      <c r="A2" s="360" t="s">
        <v>1503</v>
      </c>
      <c r="B2" s="360"/>
      <c r="C2" s="360"/>
      <c r="D2" s="35"/>
    </row>
    <row r="3" spans="1:4" ht="9" customHeight="1">
      <c r="A3" s="34"/>
      <c r="B3" s="34"/>
      <c r="C3" s="34"/>
      <c r="D3" s="35"/>
    </row>
    <row r="5" spans="1:3" ht="30.75" customHeight="1">
      <c r="A5" s="36" t="s">
        <v>1196</v>
      </c>
      <c r="B5" s="36" t="s">
        <v>1211</v>
      </c>
      <c r="C5" s="37" t="s">
        <v>1212</v>
      </c>
    </row>
    <row r="6" spans="1:3" s="5" customFormat="1" ht="20.25" customHeight="1">
      <c r="A6" s="356" t="s">
        <v>1115</v>
      </c>
      <c r="B6" s="357"/>
      <c r="C6" s="358"/>
    </row>
    <row r="7" spans="1:3" s="5" customFormat="1" ht="25.5">
      <c r="A7" s="55">
        <v>1</v>
      </c>
      <c r="B7" s="78" t="s">
        <v>1661</v>
      </c>
      <c r="C7" s="57" t="s">
        <v>1662</v>
      </c>
    </row>
    <row r="8" spans="1:3" s="5" customFormat="1" ht="20.25" customHeight="1">
      <c r="A8" s="356" t="s">
        <v>1116</v>
      </c>
      <c r="B8" s="357"/>
      <c r="C8" s="358"/>
    </row>
    <row r="9" spans="1:3" s="5" customFormat="1" ht="38.25">
      <c r="A9" s="55">
        <v>1</v>
      </c>
      <c r="B9" s="78" t="s">
        <v>1690</v>
      </c>
      <c r="C9" s="57" t="s">
        <v>1691</v>
      </c>
    </row>
    <row r="10" spans="1:3" s="5" customFormat="1" ht="20.25" customHeight="1">
      <c r="A10" s="356" t="s">
        <v>1117</v>
      </c>
      <c r="B10" s="357"/>
      <c r="C10" s="358"/>
    </row>
    <row r="11" spans="1:3" s="5" customFormat="1" ht="18" customHeight="1">
      <c r="A11" s="55">
        <v>1</v>
      </c>
      <c r="B11" s="159" t="s">
        <v>1006</v>
      </c>
      <c r="C11" s="128" t="s">
        <v>1007</v>
      </c>
    </row>
    <row r="12" spans="1:3" s="5" customFormat="1" ht="20.25" customHeight="1">
      <c r="A12" s="356" t="s">
        <v>1964</v>
      </c>
      <c r="B12" s="357"/>
      <c r="C12" s="358"/>
    </row>
    <row r="13" spans="1:3" s="5" customFormat="1" ht="25.5">
      <c r="A13" s="55">
        <v>1</v>
      </c>
      <c r="B13" s="57" t="s">
        <v>609</v>
      </c>
      <c r="C13" s="57" t="s">
        <v>610</v>
      </c>
    </row>
    <row r="14" spans="1:3" s="5" customFormat="1" ht="18" customHeight="1">
      <c r="A14" s="55">
        <v>2</v>
      </c>
      <c r="B14" s="57" t="s">
        <v>611</v>
      </c>
      <c r="C14" s="57"/>
    </row>
    <row r="15" spans="1:3" s="5" customFormat="1" ht="20.25" customHeight="1">
      <c r="A15" s="356" t="s">
        <v>1965</v>
      </c>
      <c r="B15" s="357"/>
      <c r="C15" s="358"/>
    </row>
    <row r="16" spans="1:3" s="5" customFormat="1" ht="18" customHeight="1">
      <c r="A16" s="55">
        <v>1</v>
      </c>
      <c r="B16" s="57" t="s">
        <v>636</v>
      </c>
      <c r="C16" s="57" t="s">
        <v>637</v>
      </c>
    </row>
    <row r="17" spans="1:3" s="5" customFormat="1" ht="20.25" customHeight="1">
      <c r="A17" s="356" t="s">
        <v>1966</v>
      </c>
      <c r="B17" s="357"/>
      <c r="C17" s="358"/>
    </row>
    <row r="18" spans="1:3" s="5" customFormat="1" ht="102">
      <c r="A18" s="55">
        <v>1</v>
      </c>
      <c r="B18" s="57" t="s">
        <v>639</v>
      </c>
      <c r="C18" s="57" t="s">
        <v>640</v>
      </c>
    </row>
    <row r="19" spans="1:3" s="5" customFormat="1" ht="38.25">
      <c r="A19" s="55">
        <v>2</v>
      </c>
      <c r="B19" s="57" t="s">
        <v>641</v>
      </c>
      <c r="C19" s="57" t="s">
        <v>642</v>
      </c>
    </row>
    <row r="20" spans="1:3" s="5" customFormat="1" ht="20.25" customHeight="1">
      <c r="A20" s="356" t="s">
        <v>1967</v>
      </c>
      <c r="B20" s="357"/>
      <c r="C20" s="358"/>
    </row>
    <row r="21" spans="1:3" s="5" customFormat="1" ht="25.5">
      <c r="A21" s="55">
        <v>1</v>
      </c>
      <c r="B21" s="1" t="s">
        <v>812</v>
      </c>
      <c r="C21" s="57"/>
    </row>
    <row r="22" spans="1:3" s="5" customFormat="1" ht="21" customHeight="1">
      <c r="A22" s="356" t="s">
        <v>1968</v>
      </c>
      <c r="B22" s="357"/>
      <c r="C22" s="358"/>
    </row>
    <row r="23" spans="1:3" s="5" customFormat="1" ht="12.75" customHeight="1">
      <c r="A23" s="55">
        <v>1</v>
      </c>
      <c r="B23" s="1" t="s">
        <v>783</v>
      </c>
      <c r="C23" s="1" t="s">
        <v>555</v>
      </c>
    </row>
    <row r="24" spans="1:3" s="5" customFormat="1" ht="12.75">
      <c r="A24" s="55">
        <v>2</v>
      </c>
      <c r="B24" s="1" t="s">
        <v>784</v>
      </c>
      <c r="C24" s="1" t="s">
        <v>786</v>
      </c>
    </row>
    <row r="25" spans="1:3" s="5" customFormat="1" ht="12.75">
      <c r="A25" s="55">
        <v>3</v>
      </c>
      <c r="B25" s="1" t="s">
        <v>785</v>
      </c>
      <c r="C25" s="96" t="s">
        <v>1468</v>
      </c>
    </row>
  </sheetData>
  <sheetProtection/>
  <mergeCells count="10">
    <mergeCell ref="A22:C22"/>
    <mergeCell ref="A15:C15"/>
    <mergeCell ref="A17:C17"/>
    <mergeCell ref="A20:C20"/>
    <mergeCell ref="A1:B1"/>
    <mergeCell ref="A12:C12"/>
    <mergeCell ref="A2:C2"/>
    <mergeCell ref="A6:C6"/>
    <mergeCell ref="A8:C8"/>
    <mergeCell ref="A10:C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Maximus Broker</cp:lastModifiedBy>
  <cp:lastPrinted>2011-09-27T09:41:39Z</cp:lastPrinted>
  <dcterms:created xsi:type="dcterms:W3CDTF">2004-04-21T13:58:08Z</dcterms:created>
  <dcterms:modified xsi:type="dcterms:W3CDTF">2011-11-18T09:45:04Z</dcterms:modified>
  <cp:category/>
  <cp:version/>
  <cp:contentType/>
  <cp:contentStatus/>
</cp:coreProperties>
</file>